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omments1.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filterPrivacy="1"/>
  <bookViews>
    <workbookView xWindow="390" yWindow="0" windowWidth="20730" windowHeight="11760" tabRatio="867" activeTab="2"/>
  </bookViews>
  <sheets>
    <sheet name="DA7 Example" sheetId="7" r:id="rId1"/>
    <sheet name="DA7.1 Template" sheetId="8" r:id="rId2"/>
    <sheet name="DA7.2 Template" sheetId="10" r:id="rId3"/>
  </sheets>
  <definedNames>
    <definedName name="_xlnm.Print_Area" localSheetId="2">'DA7.2 Template'!$A$1:$K$46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0" i="8" l="1"/>
  <c r="N29" i="8"/>
  <c r="N28" i="8"/>
  <c r="N27" i="8"/>
  <c r="N26" i="8"/>
  <c r="N25" i="8"/>
  <c r="N24" i="8"/>
  <c r="N23" i="8"/>
  <c r="N22" i="8"/>
  <c r="N21" i="8"/>
  <c r="N20" i="8"/>
  <c r="N19" i="8"/>
  <c r="N18" i="8"/>
  <c r="N17" i="8"/>
  <c r="N16" i="8"/>
  <c r="N15" i="8"/>
  <c r="N14" i="8"/>
  <c r="N13" i="8"/>
  <c r="F12" i="10" l="1"/>
  <c r="I12" i="10"/>
  <c r="J12" i="10"/>
  <c r="F13" i="10"/>
  <c r="I13" i="10"/>
  <c r="J13" i="10"/>
  <c r="F14" i="10"/>
  <c r="I14" i="10"/>
  <c r="J14" i="10"/>
  <c r="F15" i="10"/>
  <c r="I15" i="10"/>
  <c r="J15" i="10"/>
  <c r="F16" i="10"/>
  <c r="I16" i="10"/>
  <c r="J16" i="10"/>
  <c r="F17" i="10"/>
  <c r="I17" i="10"/>
  <c r="J17" i="10"/>
  <c r="F18" i="10"/>
  <c r="I18" i="10"/>
  <c r="J18" i="10"/>
  <c r="F19" i="10"/>
  <c r="I19" i="10"/>
  <c r="J19" i="10"/>
  <c r="F20" i="10"/>
  <c r="I20" i="10"/>
  <c r="J20" i="10"/>
  <c r="F21" i="10"/>
  <c r="I21" i="10"/>
  <c r="J21" i="10"/>
  <c r="F22" i="10"/>
  <c r="I22" i="10"/>
  <c r="J22" i="10"/>
  <c r="F23" i="10"/>
  <c r="I23" i="10"/>
  <c r="J23" i="10"/>
  <c r="F24" i="10"/>
  <c r="I24" i="10"/>
  <c r="J24" i="10"/>
  <c r="F25" i="10"/>
  <c r="I25" i="10"/>
  <c r="J25" i="10"/>
  <c r="F26" i="10"/>
  <c r="I26" i="10"/>
  <c r="J26" i="10"/>
  <c r="F27" i="10"/>
  <c r="I27" i="10"/>
  <c r="J27" i="10"/>
  <c r="F28" i="10"/>
  <c r="I28" i="10"/>
  <c r="J28" i="10"/>
  <c r="F29" i="10"/>
  <c r="I29" i="10"/>
  <c r="J29" i="10"/>
  <c r="F13" i="8"/>
  <c r="I13" i="8"/>
  <c r="J13" i="8"/>
  <c r="F14" i="8"/>
  <c r="I14" i="8"/>
  <c r="J14" i="8"/>
  <c r="F15" i="8"/>
  <c r="I15" i="8"/>
  <c r="J15" i="8"/>
  <c r="F16" i="8"/>
  <c r="I16" i="8"/>
  <c r="J16" i="8"/>
  <c r="F17" i="8"/>
  <c r="I17" i="8"/>
  <c r="J17" i="8"/>
  <c r="F18" i="8"/>
  <c r="I18" i="8"/>
  <c r="J18" i="8"/>
  <c r="F19" i="8"/>
  <c r="I19" i="8"/>
  <c r="J19" i="8"/>
  <c r="F20" i="8"/>
  <c r="I20" i="8"/>
  <c r="J20" i="8"/>
  <c r="F21" i="8"/>
  <c r="I21" i="8"/>
  <c r="J21" i="8"/>
  <c r="F22" i="8"/>
  <c r="I22" i="8"/>
  <c r="J22" i="8"/>
  <c r="F23" i="8"/>
  <c r="I23" i="8"/>
  <c r="J23" i="8"/>
  <c r="F24" i="8"/>
  <c r="I24" i="8"/>
  <c r="J24" i="8"/>
  <c r="F25" i="8"/>
  <c r="I25" i="8"/>
  <c r="J25" i="8"/>
  <c r="F26" i="8"/>
  <c r="I26" i="8"/>
  <c r="J26" i="8"/>
  <c r="F27" i="8"/>
  <c r="I27" i="8"/>
  <c r="J27" i="8"/>
  <c r="F28" i="8"/>
  <c r="I28" i="8"/>
  <c r="J28" i="8"/>
  <c r="F29" i="8"/>
  <c r="I29" i="8"/>
  <c r="J29" i="8"/>
  <c r="F30" i="8"/>
  <c r="I30" i="8"/>
  <c r="J30" i="8"/>
</calcChain>
</file>

<file path=xl/comments1.xml><?xml version="1.0" encoding="utf-8"?>
<comments xmlns="http://schemas.openxmlformats.org/spreadsheetml/2006/main">
  <authors>
    <author>Author</author>
  </authors>
  <commentList>
    <comment ref="S12" authorId="0">
      <text>
        <r>
          <rPr>
            <b/>
            <sz val="9"/>
            <color indexed="81"/>
            <rFont val="Tahoma"/>
            <family val="2"/>
          </rPr>
          <t xml:space="preserve">Begin the chart for part b here. </t>
        </r>
        <r>
          <rPr>
            <sz val="9"/>
            <color indexed="81"/>
            <rFont val="Tahoma"/>
            <family val="2"/>
          </rPr>
          <t xml:space="preserve">
</t>
        </r>
      </text>
    </comment>
    <comment ref="N13" authorId="0">
      <text>
        <r>
          <rPr>
            <b/>
            <sz val="9"/>
            <color indexed="81"/>
            <rFont val="Tahoma"/>
            <family val="2"/>
          </rPr>
          <t>Use conditional formatting as indicated for part a in the 18 percentages in this column.</t>
        </r>
        <r>
          <rPr>
            <sz val="9"/>
            <color indexed="81"/>
            <rFont val="Tahoma"/>
            <family val="2"/>
          </rPr>
          <t xml:space="preserve">
</t>
        </r>
      </text>
    </comment>
    <comment ref="M36" authorId="0">
      <text>
        <r>
          <rPr>
            <sz val="9"/>
            <color indexed="81"/>
            <rFont val="Tahoma"/>
            <family val="2"/>
          </rPr>
          <t xml:space="preserve">Type your response to part c here. 
</t>
        </r>
      </text>
    </comment>
  </commentList>
</comments>
</file>

<file path=xl/comments2.xml><?xml version="1.0" encoding="utf-8"?>
<comments xmlns="http://schemas.openxmlformats.org/spreadsheetml/2006/main">
  <authors>
    <author>Author</author>
  </authors>
  <commentList>
    <comment ref="M14" authorId="0">
      <text>
        <r>
          <rPr>
            <b/>
            <sz val="9"/>
            <color indexed="81"/>
            <rFont val="Tahoma"/>
            <charset val="1"/>
          </rPr>
          <t>Apply conditional formatting data bars to the percentages in the 18 cells in this column. Sort this data as indicated in part a.</t>
        </r>
        <r>
          <rPr>
            <sz val="9"/>
            <color indexed="81"/>
            <rFont val="Tahoma"/>
            <charset val="1"/>
          </rPr>
          <t xml:space="preserve">
</t>
        </r>
      </text>
    </comment>
    <comment ref="N18" authorId="0">
      <text>
        <r>
          <rPr>
            <b/>
            <sz val="9"/>
            <color indexed="81"/>
            <rFont val="Tahoma"/>
            <charset val="1"/>
          </rPr>
          <t xml:space="preserve">Apply conditional formatting data bars to the percentages in the 18 cells in this column. 
</t>
        </r>
        <r>
          <rPr>
            <sz val="9"/>
            <color indexed="81"/>
            <rFont val="Tahoma"/>
            <charset val="1"/>
          </rPr>
          <t xml:space="preserve">
</t>
        </r>
      </text>
    </comment>
    <comment ref="L33" authorId="0">
      <text>
        <r>
          <rPr>
            <b/>
            <sz val="9"/>
            <color indexed="81"/>
            <rFont val="Tahoma"/>
            <family val="2"/>
          </rPr>
          <t>Begin the chart for part b here.</t>
        </r>
        <r>
          <rPr>
            <sz val="9"/>
            <color indexed="81"/>
            <rFont val="Tahoma"/>
            <family val="2"/>
          </rPr>
          <t xml:space="preserve">
</t>
        </r>
      </text>
    </comment>
    <comment ref="L67" authorId="0">
      <text>
        <r>
          <rPr>
            <b/>
            <sz val="9"/>
            <color indexed="81"/>
            <rFont val="Tahoma"/>
            <family val="2"/>
          </rPr>
          <t xml:space="preserve">Type your response to part c here. </t>
        </r>
        <r>
          <rPr>
            <sz val="9"/>
            <color indexed="81"/>
            <rFont val="Tahoma"/>
            <family val="2"/>
          </rPr>
          <t xml:space="preserve">
</t>
        </r>
      </text>
    </comment>
    <comment ref="L77" authorId="0">
      <text>
        <r>
          <rPr>
            <b/>
            <sz val="9"/>
            <color indexed="81"/>
            <rFont val="Tahoma"/>
            <family val="2"/>
          </rPr>
          <t xml:space="preserve">Type your response to part d here. </t>
        </r>
        <r>
          <rPr>
            <sz val="9"/>
            <color indexed="81"/>
            <rFont val="Tahoma"/>
            <family val="2"/>
          </rPr>
          <t xml:space="preserve">
</t>
        </r>
      </text>
    </comment>
  </commentList>
</comments>
</file>

<file path=xl/sharedStrings.xml><?xml version="1.0" encoding="utf-8"?>
<sst xmlns="http://schemas.openxmlformats.org/spreadsheetml/2006/main" count="146" uniqueCount="91">
  <si>
    <t>Using Data Visualization to Analyze Data</t>
  </si>
  <si>
    <t xml:space="preserve"> </t>
  </si>
  <si>
    <r>
      <t xml:space="preserve">DA7.1 </t>
    </r>
    <r>
      <rPr>
        <sz val="11"/>
        <color theme="1"/>
        <rFont val="Liberation Sans"/>
        <family val="2"/>
      </rPr>
      <t>Data visualization can be used to identify the occurrence of behavioral red flags.</t>
    </r>
  </si>
  <si>
    <r>
      <rPr>
        <b/>
        <sz val="11"/>
        <color rgb="FFC00000"/>
        <rFont val="Liberation Sans"/>
        <family val="2"/>
      </rPr>
      <t>Example</t>
    </r>
    <r>
      <rPr>
        <b/>
        <sz val="11"/>
        <rFont val="Liberation Sans"/>
        <family val="2"/>
      </rPr>
      <t xml:space="preserve"> </t>
    </r>
    <r>
      <rPr>
        <sz val="11"/>
        <rFont val="Liberation Sans"/>
        <family val="2"/>
      </rPr>
      <t xml:space="preserve"> Recall the “Anatomy of a Fraud” examples presented in the chapter. Most people who commit fraud do leave clues, called red flags, that call attention to their actions. Sometimes, more than one red flag exists. Rarely, there are none. 
      Data consisting of possible behavioral red flags and the percentage of time each red flag occurs is presented here. 
       </t>
    </r>
  </si>
  <si>
    <t>Behavioral Red Flag</t>
  </si>
  <si>
    <t>% of Time</t>
  </si>
  <si>
    <t>Living beyond means</t>
  </si>
  <si>
    <t>Financial difficulties</t>
  </si>
  <si>
    <t>Unusually close ties with vendor/customer</t>
  </si>
  <si>
    <t>No behavioral red flags</t>
  </si>
  <si>
    <t>Control issues, unwillingness to share duties</t>
  </si>
  <si>
    <t>Divorce/family problems</t>
  </si>
  <si>
    <t>"Wheeler-dealer" attitude</t>
  </si>
  <si>
    <t>Irritability, suspiciousness, or defensiveness</t>
  </si>
  <si>
    <t>Addiction problems</t>
  </si>
  <si>
    <t>Complained about inadequate pay</t>
  </si>
  <si>
    <t>Excessive pressure from management</t>
  </si>
  <si>
    <t>Social isolation</t>
  </si>
  <si>
    <t>Past legal problems</t>
  </si>
  <si>
    <t>Refusal to take vacations</t>
  </si>
  <si>
    <t>Past employment-related problems</t>
  </si>
  <si>
    <t>Complained about lack of authority</t>
  </si>
  <si>
    <t>Excessive family/peer pressure for success</t>
  </si>
  <si>
    <t>Other</t>
  </si>
  <si>
    <t>Instability in life circumstances</t>
  </si>
  <si>
    <t>https://www.acfe.com/report-to-the-nations/2018/default.aspx</t>
  </si>
  <si>
    <t xml:space="preserve">     Many of the red flags have common characteristics and can be divided into groups. For example, consider the chart. Do you notice that several red flags are related to finances, while other red flags appear to have social and emotional ties? Both groups are tied to the pressure component of the fraud triangle, which will lead people to consider committing fraud. 
Unfortunately, even with 85% of incidents showing red flags (as noted in the chart, 15% of frauds indicated no red flags), much of the fraudulent activity is not identified until a loss has occurred. Nonetheless, it is important for managers to look out for red flags to help identify fraud situations as soon as possible. </t>
  </si>
  <si>
    <t xml:space="preserve">     The column highlighted in orange indicates that 15% of the time, fraud incidents exhibit no red flags. Even with 85% of incidents showing red flags, much of the fraudulent activity is not identified until a loss has occurred. Nonetheless, it is important for managers to look out for red flags to help identify fraud situations as soon as possible. </t>
  </si>
  <si>
    <t>Using Data Visualization to Understand Fraud</t>
  </si>
  <si>
    <r>
      <t xml:space="preserve">DA7.1  </t>
    </r>
    <r>
      <rPr>
        <sz val="11"/>
        <color theme="1"/>
        <rFont val="Liberation Sans"/>
        <family val="2"/>
      </rPr>
      <t>Data visualization can be used to identify the occurrence of behavioral red flags.</t>
    </r>
  </si>
  <si>
    <t>Data visualization can be used to identify solutions and the impact of those solutions. Below are data that show controls in place and the percentage impact on reducing the cost to the organization, in time or in money, of the fraud.</t>
  </si>
  <si>
    <t>Student Work Area</t>
  </si>
  <si>
    <t>Control</t>
  </si>
  <si>
    <t>% Cases</t>
  </si>
  <si>
    <t>Median Months-Control in Place</t>
  </si>
  <si>
    <t>Median Months-No Control</t>
  </si>
  <si>
    <t>% Time Reduction</t>
  </si>
  <si>
    <t>Median Loss with Control in Place</t>
  </si>
  <si>
    <t>Median Loss with No Control</t>
  </si>
  <si>
    <t>Difference</t>
  </si>
  <si>
    <t>% Reductions in Losses</t>
  </si>
  <si>
    <t>a. Assign conditional formatting to percentages.</t>
  </si>
  <si>
    <t xml:space="preserve"> Table of Percentage Reductions in Losses</t>
  </si>
  <si>
    <t>b. Chart for part b.</t>
  </si>
  <si>
    <t>Code of conduct</t>
  </si>
  <si>
    <t>Proactive data monitoring/analysis</t>
  </si>
  <si>
    <t>Surprise audits</t>
  </si>
  <si>
    <t>External audit of ICFR</t>
  </si>
  <si>
    <t>Management review</t>
  </si>
  <si>
    <t>Hotline</t>
  </si>
  <si>
    <t>Anti-fraud policy</t>
  </si>
  <si>
    <t>Internal audit department</t>
  </si>
  <si>
    <t>Management certification of F/S</t>
  </si>
  <si>
    <t>Fraud training for employees</t>
  </si>
  <si>
    <t>Formal fraud risk assessment</t>
  </si>
  <si>
    <t>Employee support programs</t>
  </si>
  <si>
    <t>Fraud training for managers/executives</t>
  </si>
  <si>
    <t>Dedicated fraud department, function, or team</t>
  </si>
  <si>
    <t>External audit of F/S</t>
  </si>
  <si>
    <t>Job rotation/mandatory vacation</t>
  </si>
  <si>
    <t>Independent audit committee</t>
  </si>
  <si>
    <t>Rewards for whistleblowers</t>
  </si>
  <si>
    <t>Instructions</t>
  </si>
  <si>
    <t>There are three parts to this problem. Use Excel or the visualization software of your or your instructor’s choice to perform the following:</t>
  </si>
  <si>
    <t>a.</t>
  </si>
  <si>
    <t>The cells from the table containing percentages have been reproduced in the Student Work Area. Assign conditional formatting to highlight in orange any control that was effective in reducing a loss by 50% or more.</t>
  </si>
  <si>
    <t>c. Response to part c</t>
  </si>
  <si>
    <t>b.</t>
  </si>
  <si>
    <t xml:space="preserve">Create a combo clustered column and line chart that graphs the median dollar loss with and without a control in place as columns on the primary vertical axis, and the percentage reduction of loss due to controls on the secondary vertical axis graphed as a line. Include a descriptive chart title, axes labels, legend, and properly formatted axes. </t>
  </si>
  <si>
    <t>c.</t>
  </si>
  <si>
    <t xml:space="preserve">Which controls reduce the loss by the greatest percentages? Identify the top 3 controls in the graph you created in part b by highlighting the columns with distinctive colors. (Hint: Sort the data.) Assuming the controls are used at firms of various sizes, why do you think these controls are not the same as those with the highest columns on the chart? </t>
  </si>
  <si>
    <t>Using Data Analytics to Determine the Impact of Internal Control Activities</t>
  </si>
  <si>
    <t>DA7.2 Problem</t>
  </si>
  <si>
    <t xml:space="preserve">Data visualization can be used to identify solutions and the impact of those solutions. Data that show internal controls in place and the impact each control has on reducing the cost to the organization of the fraud, in time and in money, are presented here. </t>
  </si>
  <si>
    <t>% Reduction in Loss</t>
  </si>
  <si>
    <t>a. Conditional formatting and data sort</t>
  </si>
  <si>
    <t>Median Loss-Control in Place</t>
  </si>
  <si>
    <t>Median Loss-No Control</t>
  </si>
  <si>
    <t>External audit of controls over financial reporting</t>
  </si>
  <si>
    <t xml:space="preserve">External audit of financial statements </t>
  </si>
  <si>
    <t>Management certification of financial statements</t>
  </si>
  <si>
    <t>There are four parts to this problem. Use Excel or the visualization software of your or your instructor’s choice to perform the following:</t>
  </si>
  <si>
    <t>The data have been duplicated in the Student Work Area. Use conditional formatting data bars for the data in both columns. Sort this data by largest percentage reduction of time, and then as a secondary sort, by the largest percentage of loss reduction.</t>
  </si>
  <si>
    <t xml:space="preserve">Create a column chart comparing the two data items in part a, with each percentage reduction in a separate column for each control. Change the maximum bound of the percentages on the vertical axis to 60%. Include a descriptive chart title, axes labels, legend, and properly formatted axes. </t>
  </si>
  <si>
    <t>Which controls are the most effective? What control would you recommend for an organization for which you are seeking employment?</t>
  </si>
  <si>
    <t>d.</t>
  </si>
  <si>
    <t xml:space="preserve">Identify the most effective control based on both time and cost. Under which principle of control activities do you think this falls? Explain.  </t>
  </si>
  <si>
    <t>c. Response to part c.</t>
  </si>
  <si>
    <t>d. Response to part d.</t>
  </si>
  <si>
    <t>The Anti- fraud policy is the most effective and I would recommend it to an organisation where I would be seeking employment.</t>
  </si>
  <si>
    <t>The anti fraud policy is rhe most effective when considering both time and cost.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</si>
</sst>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19">
    <font>
      <sz val="11"/>
      <color theme="1"/>
      <name val="Calibri"/>
      <family val="2"/>
      <scheme val="minor"/>
    </font>
    <font>
      <sz val="11"/>
      <color theme="1"/>
      <name val="Liberation Sans"/>
      <family val="2"/>
    </font>
    <font>
      <sz val="11"/>
      <color theme="1"/>
      <name val="Calibri"/>
      <family val="2"/>
      <scheme val="minor"/>
    </font>
    <font>
      <b/>
      <sz val="11"/>
      <color theme="1"/>
      <name val="Liberation Sans"/>
      <family val="2"/>
    </font>
    <font>
      <u/>
      <sz val="11"/>
      <color theme="10"/>
      <name val="Calibri"/>
      <family val="2"/>
      <scheme val="minor"/>
    </font>
    <font>
      <u/>
      <sz val="9"/>
      <color theme="10"/>
      <name val="Liberation Sans"/>
      <family val="2"/>
    </font>
    <font>
      <sz val="9"/>
      <color theme="1"/>
      <name val="Liberation Sans"/>
      <family val="2"/>
    </font>
    <font>
      <sz val="11"/>
      <color indexed="8"/>
      <name val="Liberation Sans"/>
      <family val="2"/>
    </font>
    <font>
      <b/>
      <sz val="11"/>
      <color indexed="8"/>
      <name val="Liberation Sans"/>
      <family val="2"/>
    </font>
    <font>
      <b/>
      <sz val="11"/>
      <color rgb="FF0070C0"/>
      <name val="Liberation Sans"/>
      <family val="2"/>
    </font>
    <font>
      <sz val="11"/>
      <name val="Liberation Sans"/>
      <family val="2"/>
    </font>
    <font>
      <b/>
      <sz val="11"/>
      <color rgb="FFC00000"/>
      <name val="Liberation Sans"/>
      <family val="2"/>
    </font>
    <font>
      <b/>
      <sz val="11"/>
      <name val="Liberation Sans"/>
      <family val="2"/>
    </font>
    <font>
      <b/>
      <sz val="12"/>
      <color rgb="FF0070C0"/>
      <name val="Liberation Sans"/>
      <family val="2"/>
    </font>
    <font>
      <b/>
      <sz val="10"/>
      <color theme="1"/>
      <name val="Liberation Sans"/>
      <family val="2"/>
    </font>
    <font>
      <sz val="9"/>
      <color indexed="81"/>
      <name val="Tahoma"/>
      <family val="2"/>
    </font>
    <font>
      <b/>
      <sz val="9"/>
      <color indexed="81"/>
      <name val="Tahoma"/>
      <family val="2"/>
    </font>
    <font>
      <sz val="9"/>
      <color indexed="81"/>
      <name val="Tahoma"/>
      <charset val="1"/>
    </font>
    <font>
      <b/>
      <sz val="9"/>
      <color indexed="81"/>
      <name val="Tahoma"/>
      <charset val="1"/>
    </font>
  </fonts>
  <fills count="5">
    <fill>
      <patternFill patternType="none"/>
    </fill>
    <fill>
      <patternFill patternType="gray125"/>
    </fill>
    <fill>
      <patternFill patternType="solid">
        <fgColor theme="8" tint="0.79998168889431442"/>
        <bgColor indexed="64"/>
      </patternFill>
    </fill>
    <fill>
      <patternFill patternType="solid">
        <fgColor rgb="FFFFE699"/>
        <bgColor indexed="64"/>
      </patternFill>
    </fill>
    <fill>
      <patternFill patternType="solid">
        <fgColor theme="7" tint="0.59999389629810485"/>
        <bgColor indexed="64"/>
      </patternFill>
    </fill>
  </fills>
  <borders count="10">
    <border>
      <left/>
      <right/>
      <top/>
      <bottom/>
      <diagonal/>
    </border>
    <border>
      <left style="thin">
        <color auto="1"/>
      </left>
      <right/>
      <top/>
      <bottom/>
      <diagonal/>
    </border>
    <border>
      <left/>
      <right style="thin">
        <color auto="1"/>
      </right>
      <top/>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5">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4" fillId="0" borderId="0" applyNumberFormat="0" applyFill="0" applyBorder="0" applyAlignment="0" applyProtection="0"/>
  </cellStyleXfs>
  <cellXfs count="86">
    <xf numFmtId="0" fontId="0" fillId="0" borderId="0" xfId="0"/>
    <xf numFmtId="0" fontId="1" fillId="0" borderId="0" xfId="0" applyFont="1"/>
    <xf numFmtId="0" fontId="1" fillId="0" borderId="7" xfId="0" applyFont="1" applyBorder="1"/>
    <xf numFmtId="0" fontId="1" fillId="0" borderId="6" xfId="0" applyFont="1" applyBorder="1"/>
    <xf numFmtId="0" fontId="1" fillId="0" borderId="5" xfId="0" applyFont="1" applyBorder="1"/>
    <xf numFmtId="0" fontId="1" fillId="0" borderId="2" xfId="0" applyFont="1" applyBorder="1"/>
    <xf numFmtId="0" fontId="1" fillId="0" borderId="1" xfId="0" applyFont="1" applyBorder="1"/>
    <xf numFmtId="9" fontId="1" fillId="0" borderId="2" xfId="0" applyNumberFormat="1" applyFont="1" applyBorder="1"/>
    <xf numFmtId="0" fontId="5" fillId="0" borderId="0" xfId="4" applyFont="1"/>
    <xf numFmtId="0" fontId="6" fillId="0" borderId="0" xfId="0" applyFont="1"/>
    <xf numFmtId="9" fontId="1" fillId="0" borderId="0" xfId="0" applyNumberFormat="1" applyFont="1"/>
    <xf numFmtId="0" fontId="3" fillId="0" borderId="0" xfId="0" applyFont="1"/>
    <xf numFmtId="0" fontId="3" fillId="0" borderId="2" xfId="0" applyFont="1" applyBorder="1"/>
    <xf numFmtId="0" fontId="3" fillId="0" borderId="1" xfId="0" applyFont="1" applyBorder="1"/>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top"/>
    </xf>
    <xf numFmtId="0" fontId="8" fillId="0" borderId="2" xfId="0" applyFont="1" applyBorder="1" applyAlignment="1">
      <alignment vertical="center"/>
    </xf>
    <xf numFmtId="0" fontId="7" fillId="0" borderId="1" xfId="0" applyFont="1" applyBorder="1" applyAlignment="1">
      <alignment vertical="center"/>
    </xf>
    <xf numFmtId="0" fontId="9" fillId="0" borderId="0" xfId="0" applyFont="1" applyAlignment="1">
      <alignment vertical="top" wrapText="1"/>
    </xf>
    <xf numFmtId="0" fontId="9" fillId="0" borderId="2" xfId="0" applyFont="1" applyBorder="1" applyAlignment="1">
      <alignment vertical="top" wrapText="1"/>
    </xf>
    <xf numFmtId="0" fontId="9" fillId="0" borderId="1" xfId="0" applyFont="1" applyBorder="1" applyAlignment="1">
      <alignment vertical="top" wrapText="1"/>
    </xf>
    <xf numFmtId="0" fontId="1" fillId="0" borderId="0" xfId="0" applyFont="1" applyAlignment="1">
      <alignment vertical="center"/>
    </xf>
    <xf numFmtId="0" fontId="9" fillId="0" borderId="0" xfId="0" applyFont="1" applyAlignment="1">
      <alignment vertical="center"/>
    </xf>
    <xf numFmtId="0" fontId="1" fillId="0" borderId="2" xfId="0" applyFont="1" applyBorder="1" applyAlignment="1">
      <alignment vertical="center"/>
    </xf>
    <xf numFmtId="0" fontId="1" fillId="0" borderId="9" xfId="0" applyFont="1" applyBorder="1" applyAlignment="1">
      <alignment vertical="center"/>
    </xf>
    <xf numFmtId="0" fontId="1" fillId="0" borderId="4" xfId="0" applyFont="1" applyBorder="1" applyAlignment="1">
      <alignment vertical="center"/>
    </xf>
    <xf numFmtId="0" fontId="7" fillId="0" borderId="4" xfId="0" applyFont="1" applyBorder="1" applyAlignment="1">
      <alignment vertical="center"/>
    </xf>
    <xf numFmtId="0" fontId="13" fillId="0" borderId="8" xfId="0" applyFont="1" applyBorder="1" applyAlignment="1">
      <alignment vertical="center"/>
    </xf>
    <xf numFmtId="0" fontId="1" fillId="0" borderId="1" xfId="0" applyFont="1" applyBorder="1" applyAlignment="1">
      <alignment horizontal="center"/>
    </xf>
    <xf numFmtId="0" fontId="1" fillId="0" borderId="1" xfId="0" applyFont="1" applyBorder="1" applyAlignment="1">
      <alignment horizontal="center" vertical="top"/>
    </xf>
    <xf numFmtId="0" fontId="1" fillId="3" borderId="0" xfId="0" applyFont="1" applyFill="1"/>
    <xf numFmtId="0" fontId="9" fillId="0" borderId="1" xfId="0" applyFont="1" applyBorder="1" applyAlignment="1">
      <alignment vertical="center"/>
    </xf>
    <xf numFmtId="9" fontId="1" fillId="0" borderId="0" xfId="3" applyFont="1" applyAlignment="1">
      <alignment horizontal="center"/>
    </xf>
    <xf numFmtId="9" fontId="1" fillId="0" borderId="0" xfId="0" applyNumberFormat="1" applyFont="1" applyAlignment="1">
      <alignment horizontal="center"/>
    </xf>
    <xf numFmtId="164" fontId="1" fillId="0" borderId="0" xfId="1" applyNumberFormat="1" applyFont="1" applyBorder="1"/>
    <xf numFmtId="0" fontId="1" fillId="0" borderId="0" xfId="0" applyFont="1" applyAlignment="1">
      <alignment horizontal="center"/>
    </xf>
    <xf numFmtId="165" fontId="1" fillId="0" borderId="0" xfId="2" applyNumberFormat="1" applyFont="1" applyBorder="1"/>
    <xf numFmtId="0" fontId="14" fillId="2" borderId="3" xfId="0" applyFont="1" applyFill="1" applyBorder="1" applyAlignment="1">
      <alignment horizontal="center" wrapText="1"/>
    </xf>
    <xf numFmtId="0" fontId="7" fillId="0" borderId="2" xfId="0" applyFont="1" applyBorder="1" applyAlignment="1">
      <alignment vertical="center"/>
    </xf>
    <xf numFmtId="0" fontId="7" fillId="0" borderId="9" xfId="0" applyFont="1" applyBorder="1" applyAlignment="1">
      <alignment vertical="center"/>
    </xf>
    <xf numFmtId="0" fontId="9" fillId="0" borderId="8" xfId="0" applyFont="1" applyBorder="1" applyAlignment="1">
      <alignment vertical="center"/>
    </xf>
    <xf numFmtId="0" fontId="1" fillId="4" borderId="0" xfId="0" applyFont="1" applyFill="1"/>
    <xf numFmtId="0" fontId="1" fillId="0" borderId="0" xfId="0" applyFont="1" applyAlignment="1">
      <alignment horizontal="left" vertical="center"/>
    </xf>
    <xf numFmtId="0" fontId="1" fillId="4" borderId="0" xfId="0" applyFont="1" applyFill="1" applyAlignment="1">
      <alignment vertical="center"/>
    </xf>
    <xf numFmtId="9" fontId="1" fillId="0" borderId="2" xfId="0" applyNumberFormat="1" applyFont="1" applyBorder="1" applyAlignment="1">
      <alignment horizontal="center"/>
    </xf>
    <xf numFmtId="165" fontId="1" fillId="0" borderId="0" xfId="2" applyNumberFormat="1" applyFont="1" applyBorder="1" applyAlignment="1">
      <alignment horizontal="center"/>
    </xf>
    <xf numFmtId="0" fontId="3" fillId="0" borderId="6" xfId="0" applyFont="1" applyBorder="1" applyAlignment="1">
      <alignment vertical="center"/>
    </xf>
    <xf numFmtId="0" fontId="3" fillId="0" borderId="6" xfId="0" applyFont="1" applyBorder="1" applyAlignment="1">
      <alignment wrapText="1"/>
    </xf>
    <xf numFmtId="0" fontId="7" fillId="0" borderId="0" xfId="0" applyFont="1" applyAlignment="1">
      <alignment horizontal="center" vertical="center"/>
    </xf>
    <xf numFmtId="0" fontId="1" fillId="3" borderId="0" xfId="0" applyFont="1" applyFill="1" applyAlignment="1">
      <alignment horizontal="center"/>
    </xf>
    <xf numFmtId="0" fontId="1" fillId="4" borderId="0" xfId="0" applyFont="1" applyFill="1" applyAlignment="1">
      <alignment horizontal="center"/>
    </xf>
    <xf numFmtId="9" fontId="1" fillId="4" borderId="0" xfId="0" applyNumberFormat="1" applyFont="1" applyFill="1" applyAlignment="1">
      <alignment horizontal="center"/>
    </xf>
    <xf numFmtId="0" fontId="3" fillId="0" borderId="0" xfId="0" applyFont="1"/>
    <xf numFmtId="0" fontId="3" fillId="0" borderId="6" xfId="0" applyFont="1" applyBorder="1"/>
    <xf numFmtId="0" fontId="1" fillId="0" borderId="0" xfId="0" applyFont="1" applyAlignment="1">
      <alignment horizontal="left" vertical="top" wrapText="1"/>
    </xf>
    <xf numFmtId="0" fontId="1" fillId="0" borderId="2" xfId="0" applyFont="1" applyBorder="1" applyAlignment="1">
      <alignment horizontal="left" vertical="top" wrapText="1"/>
    </xf>
    <xf numFmtId="0" fontId="14" fillId="2" borderId="0" xfId="0" applyFont="1" applyFill="1" applyAlignment="1">
      <alignment horizontal="center" wrapText="1"/>
    </xf>
    <xf numFmtId="0" fontId="14" fillId="2" borderId="6" xfId="0" applyFont="1" applyFill="1" applyBorder="1" applyAlignment="1">
      <alignment horizontal="center" wrapText="1"/>
    </xf>
    <xf numFmtId="0" fontId="3" fillId="0" borderId="6" xfId="0" applyFont="1" applyBorder="1" applyAlignment="1">
      <alignment horizontal="center" wrapText="1"/>
    </xf>
    <xf numFmtId="0" fontId="1" fillId="3" borderId="0" xfId="0" applyFont="1" applyFill="1" applyAlignment="1">
      <alignment vertical="center"/>
    </xf>
    <xf numFmtId="9" fontId="1" fillId="3" borderId="0" xfId="0" applyNumberFormat="1" applyFont="1" applyFill="1" applyAlignment="1">
      <alignment horizontal="center"/>
    </xf>
    <xf numFmtId="0" fontId="10" fillId="0" borderId="1" xfId="0" applyFont="1" applyBorder="1" applyAlignment="1">
      <alignment horizontal="left" vertical="top" wrapText="1"/>
    </xf>
    <xf numFmtId="0" fontId="10" fillId="0" borderId="0" xfId="0" applyFont="1" applyAlignment="1">
      <alignment horizontal="left" vertical="top" wrapText="1"/>
    </xf>
    <xf numFmtId="0" fontId="10" fillId="0" borderId="2"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1" fillId="0" borderId="2" xfId="0" applyFont="1" applyBorder="1" applyAlignment="1">
      <alignment horizontal="left" vertical="top" wrapText="1"/>
    </xf>
    <xf numFmtId="0" fontId="9" fillId="0" borderId="1" xfId="0" applyFont="1" applyBorder="1" applyAlignment="1">
      <alignment horizontal="left" vertical="top" wrapText="1"/>
    </xf>
    <xf numFmtId="0" fontId="9" fillId="0" borderId="0" xfId="0" applyFont="1" applyAlignment="1">
      <alignment horizontal="left" vertical="top" wrapText="1"/>
    </xf>
    <xf numFmtId="0" fontId="9" fillId="0" borderId="2" xfId="0" applyFont="1" applyBorder="1" applyAlignment="1">
      <alignment horizontal="left" vertical="top" wrapText="1"/>
    </xf>
    <xf numFmtId="0" fontId="1" fillId="3" borderId="0" xfId="0" applyFont="1" applyFill="1" applyAlignment="1">
      <alignment horizontal="left" vertical="top" wrapText="1"/>
    </xf>
    <xf numFmtId="0" fontId="1" fillId="0" borderId="0" xfId="0" applyFont="1" applyAlignment="1">
      <alignment horizontal="left" vertical="center" wrapText="1"/>
    </xf>
    <xf numFmtId="0" fontId="14" fillId="0" borderId="0" xfId="0" applyFont="1" applyFill="1" applyAlignment="1">
      <alignment horizontal="center"/>
    </xf>
    <xf numFmtId="0" fontId="14" fillId="2" borderId="4" xfId="0" applyFont="1" applyFill="1" applyBorder="1" applyAlignment="1">
      <alignment horizontal="left"/>
    </xf>
    <xf numFmtId="0" fontId="14" fillId="2" borderId="0" xfId="0" applyFont="1" applyFill="1" applyAlignment="1">
      <alignment horizontal="left"/>
    </xf>
    <xf numFmtId="0" fontId="14" fillId="2" borderId="6" xfId="0" applyFont="1" applyFill="1" applyBorder="1" applyAlignment="1">
      <alignment horizontal="left"/>
    </xf>
    <xf numFmtId="0" fontId="14" fillId="2" borderId="4" xfId="0" applyFont="1" applyFill="1" applyBorder="1" applyAlignment="1">
      <alignment horizontal="center" wrapText="1"/>
    </xf>
    <xf numFmtId="0" fontId="14" fillId="2" borderId="0" xfId="0" applyFont="1" applyFill="1" applyAlignment="1">
      <alignment horizontal="center" wrapText="1"/>
    </xf>
    <xf numFmtId="0" fontId="14" fillId="2" borderId="6" xfId="0" applyFont="1" applyFill="1" applyBorder="1" applyAlignment="1">
      <alignment horizontal="center" wrapText="1"/>
    </xf>
    <xf numFmtId="0" fontId="3" fillId="0" borderId="0" xfId="0" applyFont="1" applyAlignment="1">
      <alignment horizontal="center" wrapText="1"/>
    </xf>
    <xf numFmtId="0" fontId="3" fillId="0" borderId="6" xfId="0" applyFont="1" applyBorder="1" applyAlignment="1">
      <alignment horizontal="center" wrapText="1"/>
    </xf>
    <xf numFmtId="0" fontId="3" fillId="0" borderId="0" xfId="0" applyFont="1" applyAlignment="1"/>
    <xf numFmtId="0" fontId="3" fillId="0" borderId="6" xfId="0" applyFont="1" applyBorder="1" applyAlignment="1"/>
    <xf numFmtId="0" fontId="3" fillId="0" borderId="2" xfId="0" applyFont="1" applyBorder="1" applyAlignment="1">
      <alignment horizontal="center" wrapText="1"/>
    </xf>
    <xf numFmtId="0" fontId="3" fillId="0" borderId="7" xfId="0" applyFont="1" applyBorder="1" applyAlignment="1">
      <alignment horizontal="center" wrapText="1"/>
    </xf>
  </cellXfs>
  <cellStyles count="5">
    <cellStyle name="Comma" xfId="1" builtinId="3"/>
    <cellStyle name="Currency" xfId="2" builtinId="4"/>
    <cellStyle name="Hyperlink" xfId="4" builtinId="8"/>
    <cellStyle name="Normal" xfId="0" builtinId="0"/>
    <cellStyle name="Percent" xfId="3" builtinId="5"/>
  </cellStyles>
  <dxfs count="1">
    <dxf>
      <font>
        <color rgb="FF9C6500"/>
      </font>
      <fill>
        <patternFill>
          <bgColor rgb="FFFFEB9C"/>
        </patternFill>
      </fill>
    </dxf>
  </dxfs>
  <tableStyles count="0" defaultTableStyle="TableStyleMedium2" defaultPivotStyle="PivotStyleLight16"/>
  <colors>
    <mruColors>
      <color rgb="FFE5F5FF"/>
      <color rgb="FFFDE9D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1" i="0" u="none" strike="noStrike" kern="1200" cap="none" spc="20" baseline="0">
                <a:solidFill>
                  <a:sysClr val="windowText" lastClr="000000"/>
                </a:solidFill>
                <a:latin typeface="Liberation Sans" panose="020B0604020202020204" pitchFamily="34" charset="0"/>
                <a:ea typeface="Liberation Sans" panose="020B0604020202020204" pitchFamily="34" charset="0"/>
                <a:cs typeface="Liberation Sans" panose="020B0604020202020204" pitchFamily="34" charset="0"/>
              </a:defRPr>
            </a:pPr>
            <a:r>
              <a:rPr lang="en-US" sz="1200" b="1"/>
              <a:t>Behavioral Red Flags that Existed in Frauds</a:t>
            </a:r>
          </a:p>
        </c:rich>
      </c:tx>
      <c:layout>
        <c:manualLayout>
          <c:xMode val="edge"/>
          <c:yMode val="edge"/>
          <c:x val="0.23705449651449118"/>
          <c:y val="2.357816253708455E-2"/>
        </c:manualLayout>
      </c:layout>
      <c:overlay val="0"/>
      <c:spPr>
        <a:noFill/>
        <a:ln>
          <a:noFill/>
        </a:ln>
        <a:effectLst/>
      </c:spPr>
    </c:title>
    <c:autoTitleDeleted val="0"/>
    <c:plotArea>
      <c:layout>
        <c:manualLayout>
          <c:layoutTarget val="inner"/>
          <c:xMode val="edge"/>
          <c:yMode val="edge"/>
          <c:x val="0.39507567333000559"/>
          <c:y val="0.16467530210233922"/>
          <c:w val="0.57994402933145084"/>
          <c:h val="0.76553652387335369"/>
        </c:manualLayout>
      </c:layout>
      <c:barChart>
        <c:barDir val="bar"/>
        <c:grouping val="clustered"/>
        <c:varyColors val="0"/>
        <c:ser>
          <c:idx val="0"/>
          <c:order val="0"/>
          <c:tx>
            <c:strRef>
              <c:f>'DA7 Example'!$C$13</c:f>
              <c:strCache>
                <c:ptCount val="1"/>
                <c:pt idx="0">
                  <c:v>% of Time</c:v>
                </c:pt>
              </c:strCache>
            </c:strRef>
          </c:tx>
          <c:spPr>
            <a:solidFill>
              <a:schemeClr val="accent5">
                <a:lumMod val="75000"/>
              </a:schemeClr>
            </a:solidFill>
            <a:ln w="9525" cap="flat" cmpd="sng" algn="ctr">
              <a:solidFill>
                <a:schemeClr val="accent1">
                  <a:shade val="95000"/>
                </a:schemeClr>
              </a:solidFill>
              <a:round/>
            </a:ln>
            <a:effectLst/>
          </c:spPr>
          <c:invertIfNegative val="0"/>
          <c:dPt>
            <c:idx val="3"/>
            <c:invertIfNegative val="0"/>
            <c:bubble3D val="0"/>
            <c:spPr>
              <a:solidFill>
                <a:srgbClr val="D77013"/>
              </a:solidFill>
              <a:ln w="9525" cap="flat" cmpd="sng" algn="ctr">
                <a:solidFill>
                  <a:schemeClr val="accent1">
                    <a:shade val="95000"/>
                  </a:schemeClr>
                </a:solidFill>
                <a:round/>
              </a:ln>
              <a:effectLst/>
            </c:spPr>
            <c:extLst xmlns:c16r2="http://schemas.microsoft.com/office/drawing/2015/06/chart">
              <c:ext xmlns:c16="http://schemas.microsoft.com/office/drawing/2014/chart" uri="{C3380CC4-5D6E-409C-BE32-E72D297353CC}">
                <c16:uniqueId val="{00000001-CD88-49F5-A096-FBD973BCB05F}"/>
              </c:ext>
            </c:extLst>
          </c:dPt>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Liberation Sans" panose="020B0604020202020204" pitchFamily="34" charset="0"/>
                    <a:ea typeface="Liberation Sans" panose="020B0604020202020204" pitchFamily="34" charset="0"/>
                    <a:cs typeface="Liberation Sans" panose="020B0604020202020204" pitchFamily="34" charset="0"/>
                  </a:defRPr>
                </a:pPr>
                <a:endParaRPr lang="en-US"/>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'DA7 Example'!$B$14:$B$32</c:f>
              <c:strCache>
                <c:ptCount val="19"/>
                <c:pt idx="0">
                  <c:v>Living beyond means</c:v>
                </c:pt>
                <c:pt idx="1">
                  <c:v>Financial difficulties</c:v>
                </c:pt>
                <c:pt idx="2">
                  <c:v>Unusually close ties with vendor/customer</c:v>
                </c:pt>
                <c:pt idx="3">
                  <c:v>No behavioral red flags</c:v>
                </c:pt>
                <c:pt idx="4">
                  <c:v>Control issues, unwillingness to share duties</c:v>
                </c:pt>
                <c:pt idx="5">
                  <c:v>Divorce/family problems</c:v>
                </c:pt>
                <c:pt idx="6">
                  <c:v>"Wheeler-dealer" attitude</c:v>
                </c:pt>
                <c:pt idx="7">
                  <c:v>Irritability, suspiciousness, or defensiveness</c:v>
                </c:pt>
                <c:pt idx="8">
                  <c:v>Addiction problems</c:v>
                </c:pt>
                <c:pt idx="9">
                  <c:v>Complained about inadequate pay</c:v>
                </c:pt>
                <c:pt idx="10">
                  <c:v>Excessive pressure from management</c:v>
                </c:pt>
                <c:pt idx="11">
                  <c:v>Social isolation</c:v>
                </c:pt>
                <c:pt idx="12">
                  <c:v>Past legal problems</c:v>
                </c:pt>
                <c:pt idx="13">
                  <c:v>Refusal to take vacations</c:v>
                </c:pt>
                <c:pt idx="14">
                  <c:v>Past employment-related problems</c:v>
                </c:pt>
                <c:pt idx="15">
                  <c:v>Complained about lack of authority</c:v>
                </c:pt>
                <c:pt idx="16">
                  <c:v>Excessive family/peer pressure for success</c:v>
                </c:pt>
                <c:pt idx="17">
                  <c:v>Other</c:v>
                </c:pt>
                <c:pt idx="18">
                  <c:v>Instability in life circumstances</c:v>
                </c:pt>
              </c:strCache>
            </c:strRef>
          </c:cat>
          <c:val>
            <c:numRef>
              <c:f>'DA7 Example'!$C$14:$C$32</c:f>
              <c:numCache>
                <c:formatCode>0%</c:formatCode>
                <c:ptCount val="19"/>
                <c:pt idx="0">
                  <c:v>0.41</c:v>
                </c:pt>
                <c:pt idx="1">
                  <c:v>0.28999999999999998</c:v>
                </c:pt>
                <c:pt idx="2">
                  <c:v>0.2</c:v>
                </c:pt>
                <c:pt idx="3">
                  <c:v>0.15</c:v>
                </c:pt>
                <c:pt idx="4">
                  <c:v>0.15</c:v>
                </c:pt>
                <c:pt idx="5">
                  <c:v>0.14000000000000001</c:v>
                </c:pt>
                <c:pt idx="6">
                  <c:v>0.13</c:v>
                </c:pt>
                <c:pt idx="7">
                  <c:v>0.12</c:v>
                </c:pt>
                <c:pt idx="8">
                  <c:v>0.1</c:v>
                </c:pt>
                <c:pt idx="9">
                  <c:v>0.09</c:v>
                </c:pt>
                <c:pt idx="10">
                  <c:v>7.0000000000000007E-2</c:v>
                </c:pt>
                <c:pt idx="11">
                  <c:v>7.0000000000000007E-2</c:v>
                </c:pt>
                <c:pt idx="12">
                  <c:v>0.06</c:v>
                </c:pt>
                <c:pt idx="13">
                  <c:v>0.06</c:v>
                </c:pt>
                <c:pt idx="14">
                  <c:v>0.06</c:v>
                </c:pt>
                <c:pt idx="15">
                  <c:v>0.05</c:v>
                </c:pt>
                <c:pt idx="16">
                  <c:v>0.04</c:v>
                </c:pt>
                <c:pt idx="17">
                  <c:v>0.04</c:v>
                </c:pt>
                <c:pt idx="18">
                  <c:v>0.03</c:v>
                </c:pt>
              </c:numCache>
            </c:numRef>
          </c:val>
          <c:extLst xmlns:c16r2="http://schemas.microsoft.com/office/drawing/2015/06/chart">
            <c:ext xmlns:c16="http://schemas.microsoft.com/office/drawing/2014/chart" uri="{C3380CC4-5D6E-409C-BE32-E72D297353CC}">
              <c16:uniqueId val="{00000002-CD88-49F5-A096-FBD973BCB05F}"/>
            </c:ext>
          </c:extLst>
        </c:ser>
        <c:dLbls>
          <c:dLblPos val="inEnd"/>
          <c:showLegendKey val="0"/>
          <c:showVal val="1"/>
          <c:showCatName val="0"/>
          <c:showSerName val="0"/>
          <c:showPercent val="0"/>
          <c:showBubbleSize val="0"/>
        </c:dLbls>
        <c:gapWidth val="100"/>
        <c:axId val="152361984"/>
        <c:axId val="152436096"/>
      </c:barChart>
      <c:catAx>
        <c:axId val="152361984"/>
        <c:scaling>
          <c:orientation val="maxMin"/>
        </c:scaling>
        <c:delete val="0"/>
        <c:axPos val="l"/>
        <c:title>
          <c:tx>
            <c:rich>
              <a:bodyPr rot="-5400000" spcFirstLastPara="1" vertOverflow="ellipsis" vert="horz" wrap="square" anchor="ctr" anchorCtr="1"/>
              <a:lstStyle/>
              <a:p>
                <a:pPr>
                  <a:defRPr sz="900" b="0" i="0" u="none" strike="noStrike" kern="1200" cap="all" baseline="0">
                    <a:solidFill>
                      <a:sysClr val="windowText" lastClr="000000"/>
                    </a:solidFill>
                    <a:latin typeface="Liberation Sans" panose="020B0604020202020204" pitchFamily="34" charset="0"/>
                    <a:ea typeface="Liberation Sans" panose="020B0604020202020204" pitchFamily="34" charset="0"/>
                    <a:cs typeface="Liberation Sans" panose="020B0604020202020204" pitchFamily="34" charset="0"/>
                  </a:defRPr>
                </a:pPr>
                <a:r>
                  <a:rPr lang="en-US"/>
                  <a:t>Behavioral Red Flags</a:t>
                </a:r>
              </a:p>
            </c:rich>
          </c:tx>
          <c:layout>
            <c:manualLayout>
              <c:xMode val="edge"/>
              <c:yMode val="edge"/>
              <c:x val="3.1765885991507106E-2"/>
              <c:y val="0.32333107659581667"/>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Liberation Sans" panose="020B0604020202020204" pitchFamily="34" charset="0"/>
                <a:ea typeface="Liberation Sans" panose="020B0604020202020204" pitchFamily="34" charset="0"/>
                <a:cs typeface="Liberation Sans" panose="020B0604020202020204" pitchFamily="34" charset="0"/>
              </a:defRPr>
            </a:pPr>
            <a:endParaRPr lang="en-US"/>
          </a:p>
        </c:txPr>
        <c:crossAx val="152436096"/>
        <c:crosses val="autoZero"/>
        <c:auto val="1"/>
        <c:lblAlgn val="ctr"/>
        <c:lblOffset val="100"/>
        <c:noMultiLvlLbl val="0"/>
      </c:catAx>
      <c:valAx>
        <c:axId val="152436096"/>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cap="all" baseline="0">
                    <a:solidFill>
                      <a:sysClr val="windowText" lastClr="000000"/>
                    </a:solidFill>
                    <a:latin typeface="Liberation Sans" panose="020B0604020202020204" pitchFamily="34" charset="0"/>
                    <a:ea typeface="Liberation Sans" panose="020B0604020202020204" pitchFamily="34" charset="0"/>
                    <a:cs typeface="Liberation Sans" panose="020B0604020202020204" pitchFamily="34" charset="0"/>
                  </a:defRPr>
                </a:pPr>
                <a:r>
                  <a:rPr lang="en-US"/>
                  <a:t>% of Time Flag Existed</a:t>
                </a:r>
              </a:p>
            </c:rich>
          </c:tx>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Liberation Sans" panose="020B0604020202020204" pitchFamily="34" charset="0"/>
                <a:ea typeface="Liberation Sans" panose="020B0604020202020204" pitchFamily="34" charset="0"/>
                <a:cs typeface="Liberation Sans" panose="020B0604020202020204" pitchFamily="34" charset="0"/>
              </a:defRPr>
            </a:pPr>
            <a:endParaRPr lang="en-US"/>
          </a:p>
        </c:txPr>
        <c:crossAx val="1523619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Liberation Sans" panose="020B0604020202020204" pitchFamily="34" charset="0"/>
          <a:ea typeface="Liberation Sans" panose="020B0604020202020204" pitchFamily="34" charset="0"/>
          <a:cs typeface="Liberation Sans"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Median loss with control in place</a:t>
            </a:r>
          </a:p>
        </c:rich>
      </c:tx>
      <c:layout/>
      <c:overlay val="0"/>
    </c:title>
    <c:autoTitleDeleted val="0"/>
    <c:plotArea>
      <c:layout/>
      <c:barChart>
        <c:barDir val="col"/>
        <c:grouping val="clustered"/>
        <c:varyColors val="0"/>
        <c:ser>
          <c:idx val="0"/>
          <c:order val="0"/>
          <c:invertIfNegative val="0"/>
          <c:cat>
            <c:numRef>
              <c:f>#REF!</c:f>
            </c:numRef>
          </c:cat>
          <c:val>
            <c:numRef>
              <c:f>#REF!</c:f>
              <c:numCache>
                <c:formatCode>General</c:formatCode>
                <c:ptCount val="1"/>
                <c:pt idx="0">
                  <c:v>1</c:v>
                </c:pt>
              </c:numCache>
            </c:numRef>
          </c:val>
        </c:ser>
        <c:dLbls>
          <c:showLegendKey val="0"/>
          <c:showVal val="0"/>
          <c:showCatName val="0"/>
          <c:showSerName val="0"/>
          <c:showPercent val="0"/>
          <c:showBubbleSize val="0"/>
        </c:dLbls>
        <c:gapWidth val="150"/>
        <c:axId val="322627840"/>
        <c:axId val="322753280"/>
      </c:barChart>
      <c:catAx>
        <c:axId val="322627840"/>
        <c:scaling>
          <c:orientation val="minMax"/>
        </c:scaling>
        <c:delete val="0"/>
        <c:axPos val="b"/>
        <c:numFmt formatCode="0%" sourceLinked="1"/>
        <c:majorTickMark val="out"/>
        <c:minorTickMark val="none"/>
        <c:tickLblPos val="nextTo"/>
        <c:crossAx val="322753280"/>
        <c:crosses val="autoZero"/>
        <c:auto val="1"/>
        <c:lblAlgn val="ctr"/>
        <c:lblOffset val="100"/>
        <c:noMultiLvlLbl val="0"/>
      </c:catAx>
      <c:valAx>
        <c:axId val="322753280"/>
        <c:scaling>
          <c:orientation val="minMax"/>
        </c:scaling>
        <c:delete val="0"/>
        <c:axPos val="l"/>
        <c:majorGridlines/>
        <c:title>
          <c:tx>
            <c:rich>
              <a:bodyPr rot="-5400000" vert="horz"/>
              <a:lstStyle/>
              <a:p>
                <a:pPr>
                  <a:defRPr/>
                </a:pPr>
                <a:r>
                  <a:rPr lang="en-US"/>
                  <a:t>Median loss with control in place </a:t>
                </a:r>
              </a:p>
            </c:rich>
          </c:tx>
          <c:layout/>
          <c:overlay val="0"/>
        </c:title>
        <c:numFmt formatCode="General" sourceLinked="1"/>
        <c:majorTickMark val="out"/>
        <c:minorTickMark val="none"/>
        <c:tickLblPos val="nextTo"/>
        <c:crossAx val="32262784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Median Dollar Loss with no control</a:t>
            </a:r>
          </a:p>
        </c:rich>
      </c:tx>
      <c:layout/>
      <c:overlay val="0"/>
    </c:title>
    <c:autoTitleDeleted val="0"/>
    <c:plotArea>
      <c:layout/>
      <c:barChart>
        <c:barDir val="col"/>
        <c:grouping val="clustered"/>
        <c:varyColors val="0"/>
        <c:ser>
          <c:idx val="0"/>
          <c:order val="0"/>
          <c:invertIfNegative val="0"/>
          <c:cat>
            <c:numRef>
              <c:f>#REF!</c:f>
            </c:numRef>
          </c:cat>
          <c:val>
            <c:numRef>
              <c:f>#REF!</c:f>
              <c:numCache>
                <c:formatCode>General</c:formatCode>
                <c:ptCount val="1"/>
                <c:pt idx="0">
                  <c:v>1</c:v>
                </c:pt>
              </c:numCache>
            </c:numRef>
          </c:val>
        </c:ser>
        <c:dLbls>
          <c:showLegendKey val="0"/>
          <c:showVal val="0"/>
          <c:showCatName val="0"/>
          <c:showSerName val="0"/>
          <c:showPercent val="0"/>
          <c:showBubbleSize val="0"/>
        </c:dLbls>
        <c:gapWidth val="150"/>
        <c:axId val="319888768"/>
        <c:axId val="324405888"/>
      </c:barChart>
      <c:catAx>
        <c:axId val="319888768"/>
        <c:scaling>
          <c:orientation val="minMax"/>
        </c:scaling>
        <c:delete val="0"/>
        <c:axPos val="b"/>
        <c:numFmt formatCode="0%" sourceLinked="1"/>
        <c:majorTickMark val="out"/>
        <c:minorTickMark val="none"/>
        <c:tickLblPos val="nextTo"/>
        <c:crossAx val="324405888"/>
        <c:crosses val="autoZero"/>
        <c:auto val="1"/>
        <c:lblAlgn val="ctr"/>
        <c:lblOffset val="100"/>
        <c:noMultiLvlLbl val="0"/>
      </c:catAx>
      <c:valAx>
        <c:axId val="324405888"/>
        <c:scaling>
          <c:orientation val="minMax"/>
        </c:scaling>
        <c:delete val="0"/>
        <c:axPos val="l"/>
        <c:majorGridlines/>
        <c:title>
          <c:tx>
            <c:rich>
              <a:bodyPr rot="-5400000" vert="horz"/>
              <a:lstStyle/>
              <a:p>
                <a:pPr>
                  <a:defRPr/>
                </a:pPr>
                <a:r>
                  <a:rPr lang="en-US"/>
                  <a:t>Median</a:t>
                </a:r>
                <a:r>
                  <a:rPr lang="en-US" baseline="0"/>
                  <a:t> loss with no control</a:t>
                </a:r>
                <a:endParaRPr lang="en-US"/>
              </a:p>
            </c:rich>
          </c:tx>
          <c:layout>
            <c:manualLayout>
              <c:xMode val="edge"/>
              <c:yMode val="edge"/>
              <c:x val="3.0555555555555555E-2"/>
              <c:y val="0.46598571011956841"/>
            </c:manualLayout>
          </c:layout>
          <c:overlay val="0"/>
        </c:title>
        <c:numFmt formatCode="General" sourceLinked="1"/>
        <c:majorTickMark val="out"/>
        <c:minorTickMark val="none"/>
        <c:tickLblPos val="nextTo"/>
        <c:crossAx val="31988876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%time reduction control</a:t>
            </a:r>
          </a:p>
        </c:rich>
      </c:tx>
      <c:layout/>
      <c:overlay val="0"/>
    </c:title>
    <c:autoTitleDeleted val="0"/>
    <c:plotArea>
      <c:layout/>
      <c:barChart>
        <c:barDir val="col"/>
        <c:grouping val="clustered"/>
        <c:varyColors val="0"/>
        <c:ser>
          <c:idx val="0"/>
          <c:order val="0"/>
          <c:tx>
            <c:v>%Time Reduction</c:v>
          </c:tx>
          <c:invertIfNegative val="0"/>
          <c:cat>
            <c:strRef>
              <c:f>'DA7.2 Template'!$L$12:$L$29</c:f>
              <c:strCache>
                <c:ptCount val="18"/>
                <c:pt idx="0">
                  <c:v>Anti-fraud policy</c:v>
                </c:pt>
                <c:pt idx="1">
                  <c:v>Code of conduct</c:v>
                </c:pt>
                <c:pt idx="2">
                  <c:v>Dedicated fraud department, function, or team</c:v>
                </c:pt>
                <c:pt idx="3">
                  <c:v>Employee support programs</c:v>
                </c:pt>
                <c:pt idx="4">
                  <c:v>External audit of controls over financial reporting</c:v>
                </c:pt>
                <c:pt idx="5">
                  <c:v>External audit of financial statements </c:v>
                </c:pt>
                <c:pt idx="6">
                  <c:v>Formal fraud risk assessment</c:v>
                </c:pt>
                <c:pt idx="7">
                  <c:v>Fraud training for employees</c:v>
                </c:pt>
                <c:pt idx="8">
                  <c:v>Fraud training for managers/executives</c:v>
                </c:pt>
                <c:pt idx="9">
                  <c:v>Hotline</c:v>
                </c:pt>
                <c:pt idx="10">
                  <c:v>Independent audit committee</c:v>
                </c:pt>
                <c:pt idx="11">
                  <c:v>Internal audit department</c:v>
                </c:pt>
                <c:pt idx="12">
                  <c:v>Job rotation/mandatory vacation</c:v>
                </c:pt>
                <c:pt idx="13">
                  <c:v>Management certification of financial statements</c:v>
                </c:pt>
                <c:pt idx="14">
                  <c:v>Management review</c:v>
                </c:pt>
                <c:pt idx="15">
                  <c:v>Proactive data monitoring/analysis</c:v>
                </c:pt>
                <c:pt idx="16">
                  <c:v>Rewards for whistleblowers</c:v>
                </c:pt>
                <c:pt idx="17">
                  <c:v>Surprise audits</c:v>
                </c:pt>
              </c:strCache>
            </c:strRef>
          </c:cat>
          <c:val>
            <c:numRef>
              <c:f>'DA7.2 Template'!$M$12:$M$29</c:f>
              <c:numCache>
                <c:formatCode>0%</c:formatCode>
                <c:ptCount val="18"/>
                <c:pt idx="0">
                  <c:v>0.58333333333333337</c:v>
                </c:pt>
                <c:pt idx="1">
                  <c:v>0.54166666666666663</c:v>
                </c:pt>
                <c:pt idx="2">
                  <c:v>0.5</c:v>
                </c:pt>
                <c:pt idx="3">
                  <c:v>0.5</c:v>
                </c:pt>
                <c:pt idx="4">
                  <c:v>0.5</c:v>
                </c:pt>
                <c:pt idx="5">
                  <c:v>0.5</c:v>
                </c:pt>
                <c:pt idx="6">
                  <c:v>0.5</c:v>
                </c:pt>
                <c:pt idx="7">
                  <c:v>0.5</c:v>
                </c:pt>
                <c:pt idx="8">
                  <c:v>0.5</c:v>
                </c:pt>
                <c:pt idx="9">
                  <c:v>0.5</c:v>
                </c:pt>
                <c:pt idx="10">
                  <c:v>0.5</c:v>
                </c:pt>
                <c:pt idx="11">
                  <c:v>0.5</c:v>
                </c:pt>
                <c:pt idx="12">
                  <c:v>0.47826086956521741</c:v>
                </c:pt>
                <c:pt idx="13">
                  <c:v>0.45833333333333331</c:v>
                </c:pt>
                <c:pt idx="14">
                  <c:v>0.44444444444444442</c:v>
                </c:pt>
                <c:pt idx="15">
                  <c:v>0.4</c:v>
                </c:pt>
                <c:pt idx="16">
                  <c:v>0.375</c:v>
                </c:pt>
                <c:pt idx="17">
                  <c:v>0.33333333333333331</c:v>
                </c:pt>
              </c:numCache>
            </c:numRef>
          </c:val>
        </c:ser>
        <c:dLbls>
          <c:showLegendKey val="0"/>
          <c:showVal val="0"/>
          <c:showCatName val="0"/>
          <c:showSerName val="0"/>
          <c:showPercent val="0"/>
          <c:showBubbleSize val="0"/>
        </c:dLbls>
        <c:gapWidth val="150"/>
        <c:axId val="220287360"/>
        <c:axId val="220288896"/>
      </c:barChart>
      <c:catAx>
        <c:axId val="220287360"/>
        <c:scaling>
          <c:orientation val="minMax"/>
        </c:scaling>
        <c:delete val="0"/>
        <c:axPos val="b"/>
        <c:title>
          <c:tx>
            <c:rich>
              <a:bodyPr/>
              <a:lstStyle/>
              <a:p>
                <a:pPr>
                  <a:defRPr/>
                </a:pPr>
                <a:r>
                  <a:rPr lang="en-US"/>
                  <a:t>Control</a:t>
                </a:r>
              </a:p>
            </c:rich>
          </c:tx>
          <c:layout/>
          <c:overlay val="0"/>
        </c:title>
        <c:majorTickMark val="out"/>
        <c:minorTickMark val="none"/>
        <c:tickLblPos val="nextTo"/>
        <c:crossAx val="220288896"/>
        <c:crosses val="autoZero"/>
        <c:auto val="1"/>
        <c:lblAlgn val="ctr"/>
        <c:lblOffset val="100"/>
        <c:noMultiLvlLbl val="0"/>
      </c:catAx>
      <c:valAx>
        <c:axId val="220288896"/>
        <c:scaling>
          <c:orientation val="minMax"/>
          <c:max val="0.60000000000000009"/>
        </c:scaling>
        <c:delete val="0"/>
        <c:axPos val="l"/>
        <c:majorGridlines/>
        <c:title>
          <c:tx>
            <c:rich>
              <a:bodyPr rot="-5400000" vert="horz"/>
              <a:lstStyle/>
              <a:p>
                <a:pPr>
                  <a:defRPr/>
                </a:pPr>
                <a:r>
                  <a:rPr lang="en-US"/>
                  <a:t>%time reduction</a:t>
                </a:r>
              </a:p>
            </c:rich>
          </c:tx>
          <c:layout/>
          <c:overlay val="0"/>
        </c:title>
        <c:numFmt formatCode="0%" sourceLinked="1"/>
        <c:majorTickMark val="out"/>
        <c:minorTickMark val="none"/>
        <c:tickLblPos val="nextTo"/>
        <c:crossAx val="22028736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%Reduction</a:t>
            </a:r>
            <a:r>
              <a:rPr lang="en-US" baseline="0"/>
              <a:t> in loss control</a:t>
            </a:r>
            <a:endParaRPr lang="en-US"/>
          </a:p>
        </c:rich>
      </c:tx>
      <c:layout/>
      <c:overlay val="0"/>
    </c:title>
    <c:autoTitleDeleted val="0"/>
    <c:plotArea>
      <c:layout>
        <c:manualLayout>
          <c:layoutTarget val="inner"/>
          <c:xMode val="edge"/>
          <c:yMode val="edge"/>
          <c:x val="0.25195850205341724"/>
          <c:y val="7.4548710822911854E-2"/>
          <c:w val="0.73234580052493436"/>
          <c:h val="0.8326195683872849"/>
        </c:manualLayout>
      </c:layout>
      <c:barChart>
        <c:barDir val="col"/>
        <c:grouping val="clustered"/>
        <c:varyColors val="0"/>
        <c:ser>
          <c:idx val="0"/>
          <c:order val="0"/>
          <c:tx>
            <c:v>%Reduction in loss</c:v>
          </c:tx>
          <c:invertIfNegative val="0"/>
          <c:cat>
            <c:strRef>
              <c:f>'DA7.2 Template'!$L$12:$L$29</c:f>
              <c:strCache>
                <c:ptCount val="18"/>
                <c:pt idx="0">
                  <c:v>Anti-fraud policy</c:v>
                </c:pt>
                <c:pt idx="1">
                  <c:v>Code of conduct</c:v>
                </c:pt>
                <c:pt idx="2">
                  <c:v>Dedicated fraud department, function, or team</c:v>
                </c:pt>
                <c:pt idx="3">
                  <c:v>Employee support programs</c:v>
                </c:pt>
                <c:pt idx="4">
                  <c:v>External audit of controls over financial reporting</c:v>
                </c:pt>
                <c:pt idx="5">
                  <c:v>External audit of financial statements </c:v>
                </c:pt>
                <c:pt idx="6">
                  <c:v>Formal fraud risk assessment</c:v>
                </c:pt>
                <c:pt idx="7">
                  <c:v>Fraud training for employees</c:v>
                </c:pt>
                <c:pt idx="8">
                  <c:v>Fraud training for managers/executives</c:v>
                </c:pt>
                <c:pt idx="9">
                  <c:v>Hotline</c:v>
                </c:pt>
                <c:pt idx="10">
                  <c:v>Independent audit committee</c:v>
                </c:pt>
                <c:pt idx="11">
                  <c:v>Internal audit department</c:v>
                </c:pt>
                <c:pt idx="12">
                  <c:v>Job rotation/mandatory vacation</c:v>
                </c:pt>
                <c:pt idx="13">
                  <c:v>Management certification of financial statements</c:v>
                </c:pt>
                <c:pt idx="14">
                  <c:v>Management review</c:v>
                </c:pt>
                <c:pt idx="15">
                  <c:v>Proactive data monitoring/analysis</c:v>
                </c:pt>
                <c:pt idx="16">
                  <c:v>Rewards for whistleblowers</c:v>
                </c:pt>
                <c:pt idx="17">
                  <c:v>Surprise audits</c:v>
                </c:pt>
              </c:strCache>
            </c:strRef>
          </c:cat>
          <c:val>
            <c:numRef>
              <c:f>'DA7.2 Template'!$N$12:$N$29</c:f>
              <c:numCache>
                <c:formatCode>0%</c:formatCode>
                <c:ptCount val="18"/>
                <c:pt idx="0">
                  <c:v>0.56000000000000005</c:v>
                </c:pt>
                <c:pt idx="1">
                  <c:v>0.51515151515151514</c:v>
                </c:pt>
                <c:pt idx="2">
                  <c:v>0.50657894736842102</c:v>
                </c:pt>
                <c:pt idx="3">
                  <c:v>0.5</c:v>
                </c:pt>
                <c:pt idx="4">
                  <c:v>0.5</c:v>
                </c:pt>
                <c:pt idx="5">
                  <c:v>0.5</c:v>
                </c:pt>
                <c:pt idx="6">
                  <c:v>0.47368421052631576</c:v>
                </c:pt>
                <c:pt idx="7">
                  <c:v>0.46</c:v>
                </c:pt>
                <c:pt idx="8">
                  <c:v>0.43229166666666669</c:v>
                </c:pt>
                <c:pt idx="9">
                  <c:v>0.40828402366863903</c:v>
                </c:pt>
                <c:pt idx="10">
                  <c:v>0.38271604938271603</c:v>
                </c:pt>
                <c:pt idx="11">
                  <c:v>0.375</c:v>
                </c:pt>
                <c:pt idx="12">
                  <c:v>0.34640522875816993</c:v>
                </c:pt>
                <c:pt idx="13">
                  <c:v>0.33333333333333331</c:v>
                </c:pt>
                <c:pt idx="14">
                  <c:v>0.29411764705882354</c:v>
                </c:pt>
                <c:pt idx="15">
                  <c:v>0.23076923076923078</c:v>
                </c:pt>
                <c:pt idx="16">
                  <c:v>0.2</c:v>
                </c:pt>
                <c:pt idx="17">
                  <c:v>0.12</c:v>
                </c:pt>
              </c:numCache>
            </c:numRef>
          </c:val>
        </c:ser>
        <c:dLbls>
          <c:showLegendKey val="0"/>
          <c:showVal val="0"/>
          <c:showCatName val="0"/>
          <c:showSerName val="0"/>
          <c:showPercent val="0"/>
          <c:showBubbleSize val="0"/>
        </c:dLbls>
        <c:gapWidth val="150"/>
        <c:axId val="192735872"/>
        <c:axId val="219709824"/>
      </c:barChart>
      <c:catAx>
        <c:axId val="192735872"/>
        <c:scaling>
          <c:orientation val="minMax"/>
        </c:scaling>
        <c:delete val="0"/>
        <c:axPos val="b"/>
        <c:title>
          <c:tx>
            <c:rich>
              <a:bodyPr/>
              <a:lstStyle/>
              <a:p>
                <a:pPr>
                  <a:defRPr/>
                </a:pPr>
                <a:r>
                  <a:rPr lang="en-US"/>
                  <a:t>control</a:t>
                </a:r>
              </a:p>
            </c:rich>
          </c:tx>
          <c:layout/>
          <c:overlay val="0"/>
        </c:title>
        <c:majorTickMark val="out"/>
        <c:minorTickMark val="none"/>
        <c:tickLblPos val="nextTo"/>
        <c:crossAx val="219709824"/>
        <c:crosses val="autoZero"/>
        <c:auto val="1"/>
        <c:lblAlgn val="ctr"/>
        <c:lblOffset val="100"/>
        <c:noMultiLvlLbl val="0"/>
      </c:catAx>
      <c:valAx>
        <c:axId val="219709824"/>
        <c:scaling>
          <c:orientation val="minMax"/>
          <c:max val="0.60000000000000009"/>
        </c:scaling>
        <c:delete val="0"/>
        <c:axPos val="l"/>
        <c:majorGridlines/>
        <c:title>
          <c:tx>
            <c:rich>
              <a:bodyPr rot="-5400000" vert="horz"/>
              <a:lstStyle/>
              <a:p>
                <a:pPr>
                  <a:defRPr/>
                </a:pPr>
                <a:r>
                  <a:rPr lang="en-US"/>
                  <a:t>%reduction in loss</a:t>
                </a:r>
              </a:p>
            </c:rich>
          </c:tx>
          <c:layout/>
          <c:overlay val="0"/>
        </c:title>
        <c:numFmt formatCode="0%" sourceLinked="1"/>
        <c:majorTickMark val="out"/>
        <c:minorTickMark val="none"/>
        <c:tickLblPos val="nextTo"/>
        <c:crossAx val="192735872"/>
        <c:crosses val="autoZero"/>
        <c:crossBetween val="between"/>
      </c:valAx>
    </c:plotArea>
    <c:legend>
      <c:legendPos val="r"/>
      <c:layout/>
      <c:overlay val="1"/>
    </c:legend>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4</xdr:col>
      <xdr:colOff>440574</xdr:colOff>
      <xdr:row>11</xdr:row>
      <xdr:rowOff>105294</xdr:rowOff>
    </xdr:from>
    <xdr:to>
      <xdr:col>15</xdr:col>
      <xdr:colOff>441440</xdr:colOff>
      <xdr:row>45</xdr:row>
      <xdr:rowOff>45720</xdr:rowOff>
    </xdr:to>
    <xdr:graphicFrame macro="">
      <xdr:nvGraphicFramePr>
        <xdr:cNvPr id="2" name="Chart 1" descr="A bar chart displays the percentage of time that a red flag existed on the horizontal axis ranging from zero to 45% in increments of 5%. The vertical axis displays the names of the behavioral red flags, ranked by largest percentage to smallest. Living beyond one’s means is the largest percentage at 41%, followed by financial difficulties, and unusually close association with a vendor or customer. Situations in which no behavioral red flags is highlighted with an orange column and labeled at 15%. ">
          <a:extLst>
            <a:ext uri="{FF2B5EF4-FFF2-40B4-BE49-F238E27FC236}">
              <a16:creationId xmlns:a16="http://schemas.microsoft.com/office/drawing/2014/main" xmlns="" id="{9BEF5912-D9B1-4F98-9F16-B2B44FF0F5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18</xdr:col>
      <xdr:colOff>0</xdr:colOff>
      <xdr:row>12</xdr:row>
      <xdr:rowOff>0</xdr:rowOff>
    </xdr:from>
    <xdr:to>
      <xdr:col>24</xdr:col>
      <xdr:colOff>571500</xdr:colOff>
      <xdr:row>27</xdr:row>
      <xdr:rowOff>33867</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30</xdr:row>
      <xdr:rowOff>0</xdr:rowOff>
    </xdr:from>
    <xdr:to>
      <xdr:col>25</xdr:col>
      <xdr:colOff>571500</xdr:colOff>
      <xdr:row>44</xdr:row>
      <xdr:rowOff>97367</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242887</xdr:colOff>
      <xdr:row>31</xdr:row>
      <xdr:rowOff>176212</xdr:rowOff>
    </xdr:from>
    <xdr:to>
      <xdr:col>13</xdr:col>
      <xdr:colOff>661987</xdr:colOff>
      <xdr:row>46</xdr:row>
      <xdr:rowOff>52387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361950</xdr:colOff>
      <xdr:row>46</xdr:row>
      <xdr:rowOff>133350</xdr:rowOff>
    </xdr:from>
    <xdr:to>
      <xdr:col>14</xdr:col>
      <xdr:colOff>481012</xdr:colOff>
      <xdr:row>64</xdr:row>
      <xdr:rowOff>114300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cfe.com/report-to-the-nations/2018/default.aspx"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topLeftCell="A3" zoomScaleNormal="100" workbookViewId="0">
      <selection activeCell="G5" sqref="G5"/>
    </sheetView>
  </sheetViews>
  <sheetFormatPr defaultColWidth="10" defaultRowHeight="14.25"/>
  <cols>
    <col min="1" max="1" width="3.85546875" style="1" customWidth="1"/>
    <col min="2" max="2" width="45" style="1" customWidth="1"/>
    <col min="3" max="3" width="11.28515625" style="1" customWidth="1"/>
    <col min="4" max="4" width="3" style="1" customWidth="1"/>
    <col min="5" max="16384" width="10" style="1"/>
  </cols>
  <sheetData>
    <row r="1" spans="1:8" s="14" customFormat="1" ht="15.75">
      <c r="A1" s="28" t="s">
        <v>0</v>
      </c>
      <c r="B1" s="27"/>
      <c r="C1" s="26"/>
      <c r="D1" s="25"/>
      <c r="E1" s="22"/>
      <c r="F1" s="22"/>
      <c r="G1" s="22"/>
      <c r="H1" s="22"/>
    </row>
    <row r="2" spans="1:8" s="14" customFormat="1" ht="15">
      <c r="A2" s="18"/>
      <c r="B2" s="23"/>
      <c r="C2" s="22"/>
      <c r="D2" s="24"/>
      <c r="E2" s="22"/>
      <c r="F2" s="22" t="s">
        <v>1</v>
      </c>
      <c r="G2" s="22"/>
      <c r="H2" s="22"/>
    </row>
    <row r="3" spans="1:8" s="14" customFormat="1" ht="13.9" customHeight="1">
      <c r="A3" s="68" t="s">
        <v>2</v>
      </c>
      <c r="B3" s="69"/>
      <c r="C3" s="69"/>
      <c r="D3" s="70"/>
      <c r="E3" s="15"/>
      <c r="F3" s="15"/>
      <c r="G3" s="15"/>
    </row>
    <row r="4" spans="1:8" s="14" customFormat="1" ht="13.9" customHeight="1">
      <c r="A4" s="68"/>
      <c r="B4" s="69"/>
      <c r="C4" s="69"/>
      <c r="D4" s="70"/>
      <c r="E4" s="15"/>
      <c r="F4" s="15"/>
      <c r="G4" s="15" t="s">
        <v>1</v>
      </c>
    </row>
    <row r="5" spans="1:8" s="14" customFormat="1" ht="13.9" customHeight="1">
      <c r="A5" s="18"/>
      <c r="B5" s="23"/>
      <c r="C5" s="15"/>
      <c r="D5" s="17"/>
      <c r="E5" s="15"/>
      <c r="F5" s="15"/>
      <c r="G5" s="15"/>
    </row>
    <row r="6" spans="1:8" s="14" customFormat="1" ht="13.9" customHeight="1">
      <c r="A6" s="62" t="s">
        <v>3</v>
      </c>
      <c r="B6" s="63"/>
      <c r="C6" s="63"/>
      <c r="D6" s="64"/>
      <c r="E6" s="19"/>
      <c r="F6" s="19"/>
      <c r="G6" s="19"/>
      <c r="H6" s="22"/>
    </row>
    <row r="7" spans="1:8" s="14" customFormat="1" ht="13.9" customHeight="1">
      <c r="A7" s="62"/>
      <c r="B7" s="63"/>
      <c r="C7" s="63"/>
      <c r="D7" s="64"/>
      <c r="E7" s="19"/>
      <c r="F7" s="19"/>
      <c r="G7" s="19"/>
      <c r="H7" s="22" t="s">
        <v>1</v>
      </c>
    </row>
    <row r="8" spans="1:8" s="14" customFormat="1" ht="13.9" customHeight="1">
      <c r="A8" s="62"/>
      <c r="B8" s="63"/>
      <c r="C8" s="63"/>
      <c r="D8" s="64"/>
      <c r="E8" s="19"/>
      <c r="F8" s="19"/>
      <c r="G8" s="19"/>
      <c r="H8" s="22"/>
    </row>
    <row r="9" spans="1:8" s="14" customFormat="1" ht="13.9" customHeight="1">
      <c r="A9" s="62"/>
      <c r="B9" s="63"/>
      <c r="C9" s="63"/>
      <c r="D9" s="64"/>
      <c r="E9" s="19"/>
      <c r="F9" s="19"/>
      <c r="G9" s="19"/>
      <c r="H9" s="22"/>
    </row>
    <row r="10" spans="1:8" s="14" customFormat="1" ht="13.9" customHeight="1">
      <c r="A10" s="62"/>
      <c r="B10" s="63"/>
      <c r="C10" s="63"/>
      <c r="D10" s="64"/>
      <c r="E10" s="19"/>
      <c r="F10" s="19"/>
      <c r="G10" s="19"/>
      <c r="H10" s="22"/>
    </row>
    <row r="11" spans="1:8" s="14" customFormat="1" ht="26.25" customHeight="1">
      <c r="A11" s="62"/>
      <c r="B11" s="63"/>
      <c r="C11" s="63"/>
      <c r="D11" s="64"/>
      <c r="E11" s="19"/>
      <c r="F11" s="19"/>
      <c r="G11" s="19"/>
    </row>
    <row r="12" spans="1:8" s="14" customFormat="1" ht="13.9" customHeight="1">
      <c r="A12" s="21"/>
      <c r="B12" s="1"/>
      <c r="C12" s="1"/>
      <c r="D12" s="20"/>
      <c r="E12" s="19"/>
      <c r="F12" s="19"/>
      <c r="G12" s="19"/>
    </row>
    <row r="13" spans="1:8" s="14" customFormat="1" ht="13.9" customHeight="1">
      <c r="A13" s="18"/>
      <c r="B13" s="54" t="s">
        <v>4</v>
      </c>
      <c r="C13" s="54" t="s">
        <v>5</v>
      </c>
      <c r="D13" s="17"/>
      <c r="E13" s="15"/>
      <c r="F13" s="16"/>
      <c r="G13" s="15"/>
    </row>
    <row r="14" spans="1:8" ht="13.9" customHeight="1">
      <c r="A14" s="6"/>
      <c r="B14" s="1" t="s">
        <v>6</v>
      </c>
      <c r="C14" s="10">
        <v>0.41</v>
      </c>
      <c r="D14" s="5"/>
    </row>
    <row r="15" spans="1:8" s="11" customFormat="1" ht="13.9" customHeight="1">
      <c r="A15" s="13"/>
      <c r="B15" s="1" t="s">
        <v>7</v>
      </c>
      <c r="C15" s="10">
        <v>0.28999999999999998</v>
      </c>
      <c r="D15" s="12"/>
      <c r="E15" s="53"/>
      <c r="F15" s="53"/>
      <c r="G15" s="53"/>
      <c r="H15" s="53"/>
    </row>
    <row r="16" spans="1:8" ht="13.9" customHeight="1">
      <c r="A16" s="6"/>
      <c r="B16" s="1" t="s">
        <v>8</v>
      </c>
      <c r="C16" s="10">
        <v>0.2</v>
      </c>
      <c r="D16" s="7"/>
    </row>
    <row r="17" spans="1:4" ht="13.9" customHeight="1">
      <c r="A17" s="6"/>
      <c r="B17" s="1" t="s">
        <v>9</v>
      </c>
      <c r="C17" s="10">
        <v>0.15</v>
      </c>
      <c r="D17" s="7"/>
    </row>
    <row r="18" spans="1:4" ht="13.9" customHeight="1">
      <c r="A18" s="6"/>
      <c r="B18" s="1" t="s">
        <v>10</v>
      </c>
      <c r="C18" s="10">
        <v>0.15</v>
      </c>
      <c r="D18" s="7"/>
    </row>
    <row r="19" spans="1:4" ht="13.9" customHeight="1">
      <c r="A19" s="6"/>
      <c r="B19" s="1" t="s">
        <v>11</v>
      </c>
      <c r="C19" s="10">
        <v>0.14000000000000001</v>
      </c>
      <c r="D19" s="7"/>
    </row>
    <row r="20" spans="1:4" ht="13.9" customHeight="1">
      <c r="A20" s="6"/>
      <c r="B20" s="1" t="s">
        <v>12</v>
      </c>
      <c r="C20" s="10">
        <v>0.13</v>
      </c>
      <c r="D20" s="7"/>
    </row>
    <row r="21" spans="1:4" ht="13.9" customHeight="1">
      <c r="A21" s="6"/>
      <c r="B21" s="1" t="s">
        <v>13</v>
      </c>
      <c r="C21" s="10">
        <v>0.12</v>
      </c>
      <c r="D21" s="7"/>
    </row>
    <row r="22" spans="1:4" ht="13.9" customHeight="1">
      <c r="A22" s="6"/>
      <c r="B22" s="1" t="s">
        <v>14</v>
      </c>
      <c r="C22" s="10">
        <v>0.1</v>
      </c>
      <c r="D22" s="7"/>
    </row>
    <row r="23" spans="1:4" ht="13.9" customHeight="1">
      <c r="A23" s="6"/>
      <c r="B23" s="1" t="s">
        <v>15</v>
      </c>
      <c r="C23" s="10">
        <v>0.09</v>
      </c>
      <c r="D23" s="7"/>
    </row>
    <row r="24" spans="1:4" ht="13.9" customHeight="1">
      <c r="A24" s="6"/>
      <c r="B24" s="1" t="s">
        <v>16</v>
      </c>
      <c r="C24" s="10">
        <v>7.0000000000000007E-2</v>
      </c>
      <c r="D24" s="7"/>
    </row>
    <row r="25" spans="1:4" ht="13.9" customHeight="1">
      <c r="A25" s="6"/>
      <c r="B25" s="1" t="s">
        <v>17</v>
      </c>
      <c r="C25" s="10">
        <v>7.0000000000000007E-2</v>
      </c>
      <c r="D25" s="7"/>
    </row>
    <row r="26" spans="1:4" ht="13.9" customHeight="1">
      <c r="A26" s="6"/>
      <c r="B26" s="1" t="s">
        <v>18</v>
      </c>
      <c r="C26" s="10">
        <v>0.06</v>
      </c>
      <c r="D26" s="7"/>
    </row>
    <row r="27" spans="1:4" ht="13.9" customHeight="1">
      <c r="A27" s="6"/>
      <c r="B27" s="1" t="s">
        <v>19</v>
      </c>
      <c r="C27" s="10">
        <v>0.06</v>
      </c>
      <c r="D27" s="7"/>
    </row>
    <row r="28" spans="1:4" ht="13.9" customHeight="1">
      <c r="A28" s="6"/>
      <c r="B28" s="1" t="s">
        <v>20</v>
      </c>
      <c r="C28" s="10">
        <v>0.06</v>
      </c>
      <c r="D28" s="7"/>
    </row>
    <row r="29" spans="1:4" ht="13.9" customHeight="1">
      <c r="A29" s="6"/>
      <c r="B29" s="1" t="s">
        <v>21</v>
      </c>
      <c r="C29" s="10">
        <v>0.05</v>
      </c>
      <c r="D29" s="7"/>
    </row>
    <row r="30" spans="1:4" ht="13.9" customHeight="1">
      <c r="A30" s="6"/>
      <c r="B30" s="1" t="s">
        <v>22</v>
      </c>
      <c r="C30" s="10">
        <v>0.04</v>
      </c>
      <c r="D30" s="7"/>
    </row>
    <row r="31" spans="1:4" ht="13.9" customHeight="1">
      <c r="A31" s="6"/>
      <c r="B31" s="1" t="s">
        <v>23</v>
      </c>
      <c r="C31" s="10">
        <v>0.04</v>
      </c>
      <c r="D31" s="7"/>
    </row>
    <row r="32" spans="1:4" ht="13.9" customHeight="1">
      <c r="A32" s="6"/>
      <c r="B32" s="1" t="s">
        <v>24</v>
      </c>
      <c r="C32" s="10">
        <v>0.03</v>
      </c>
      <c r="D32" s="7"/>
    </row>
    <row r="33" spans="1:4" ht="13.9" customHeight="1">
      <c r="A33" s="9"/>
      <c r="B33" s="8" t="s">
        <v>25</v>
      </c>
      <c r="D33" s="7"/>
    </row>
    <row r="34" spans="1:4" ht="13.9" customHeight="1">
      <c r="D34" s="5"/>
    </row>
    <row r="35" spans="1:4" ht="13.9" customHeight="1">
      <c r="A35" s="65" t="s">
        <v>26</v>
      </c>
      <c r="B35" s="66"/>
      <c r="C35" s="66"/>
      <c r="D35" s="67"/>
    </row>
    <row r="36" spans="1:4" ht="13.9" customHeight="1">
      <c r="A36" s="65"/>
      <c r="B36" s="66"/>
      <c r="C36" s="66"/>
      <c r="D36" s="67"/>
    </row>
    <row r="37" spans="1:4" ht="13.9" customHeight="1">
      <c r="A37" s="65"/>
      <c r="B37" s="66"/>
      <c r="C37" s="66"/>
      <c r="D37" s="67"/>
    </row>
    <row r="38" spans="1:4" ht="13.9" customHeight="1">
      <c r="A38" s="65"/>
      <c r="B38" s="66"/>
      <c r="C38" s="66"/>
      <c r="D38" s="67"/>
    </row>
    <row r="39" spans="1:4" ht="13.9" customHeight="1">
      <c r="A39" s="65"/>
      <c r="B39" s="66"/>
      <c r="C39" s="66"/>
      <c r="D39" s="67"/>
    </row>
    <row r="40" spans="1:4" ht="16.899999999999999" customHeight="1">
      <c r="A40" s="65"/>
      <c r="B40" s="66"/>
      <c r="C40" s="66"/>
      <c r="D40" s="67"/>
    </row>
    <row r="41" spans="1:4" ht="13.9" customHeight="1">
      <c r="A41" s="65"/>
      <c r="B41" s="66"/>
      <c r="C41" s="66"/>
      <c r="D41" s="67"/>
    </row>
    <row r="42" spans="1:4" ht="13.9" customHeight="1">
      <c r="A42" s="65"/>
      <c r="B42" s="66"/>
      <c r="C42" s="66"/>
      <c r="D42" s="67"/>
    </row>
    <row r="43" spans="1:4" ht="13.9" customHeight="1">
      <c r="A43" s="65"/>
      <c r="B43" s="66"/>
      <c r="C43" s="66"/>
      <c r="D43" s="67"/>
    </row>
    <row r="44" spans="1:4" ht="13.9" customHeight="1">
      <c r="A44" s="65"/>
      <c r="B44" s="66"/>
      <c r="C44" s="66"/>
      <c r="D44" s="67"/>
    </row>
    <row r="45" spans="1:4" ht="16.899999999999999" customHeight="1">
      <c r="A45" s="65"/>
      <c r="B45" s="66"/>
      <c r="C45" s="66"/>
      <c r="D45" s="67"/>
    </row>
    <row r="46" spans="1:4" ht="13.9" customHeight="1">
      <c r="A46" s="65" t="s">
        <v>27</v>
      </c>
      <c r="B46" s="66"/>
      <c r="C46" s="66"/>
      <c r="D46" s="67"/>
    </row>
    <row r="47" spans="1:4" ht="13.9" customHeight="1">
      <c r="A47" s="65"/>
      <c r="B47" s="66"/>
      <c r="C47" s="66"/>
      <c r="D47" s="67"/>
    </row>
    <row r="48" spans="1:4" ht="13.9" customHeight="1">
      <c r="A48" s="65"/>
      <c r="B48" s="66"/>
      <c r="C48" s="66"/>
      <c r="D48" s="67"/>
    </row>
    <row r="49" spans="1:4">
      <c r="A49" s="65"/>
      <c r="B49" s="66"/>
      <c r="C49" s="66"/>
      <c r="D49" s="67"/>
    </row>
    <row r="50" spans="1:4">
      <c r="A50" s="65"/>
      <c r="B50" s="66"/>
      <c r="C50" s="66"/>
      <c r="D50" s="67"/>
    </row>
    <row r="51" spans="1:4">
      <c r="A51" s="6"/>
      <c r="D51" s="5"/>
    </row>
    <row r="52" spans="1:4">
      <c r="A52" s="4"/>
      <c r="B52" s="3"/>
      <c r="C52" s="3"/>
      <c r="D52" s="2"/>
    </row>
  </sheetData>
  <mergeCells count="4">
    <mergeCell ref="A6:D11"/>
    <mergeCell ref="A46:D50"/>
    <mergeCell ref="A3:D4"/>
    <mergeCell ref="A35:D45"/>
  </mergeCells>
  <hyperlinks>
    <hyperlink ref="B33" r:id="rId1"/>
  </hyperlinks>
  <pageMargins left="0.7" right="0.7" top="0.75" bottom="0.75" header="0.3" footer="0.3"/>
  <pageSetup orientation="portrait" horizontalDpi="360" verticalDpi="36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50"/>
  <sheetViews>
    <sheetView topLeftCell="R1" zoomScale="90" zoomScaleNormal="90" workbookViewId="0">
      <selection activeCell="AA27" sqref="AA27"/>
    </sheetView>
  </sheetViews>
  <sheetFormatPr defaultColWidth="10" defaultRowHeight="14.25"/>
  <cols>
    <col min="1" max="1" width="3.85546875" style="1" customWidth="1"/>
    <col min="2" max="2" width="42.28515625" style="1" customWidth="1"/>
    <col min="3" max="3" width="6.7109375" style="1" hidden="1" customWidth="1"/>
    <col min="4" max="4" width="9.5703125" style="1" hidden="1" customWidth="1"/>
    <col min="5" max="5" width="10.140625" style="1" hidden="1" customWidth="1"/>
    <col min="6" max="6" width="10.42578125" style="1" hidden="1" customWidth="1"/>
    <col min="7" max="7" width="12" style="1" customWidth="1"/>
    <col min="8" max="8" width="11.7109375" style="1" customWidth="1"/>
    <col min="9" max="9" width="12.28515625" style="1" hidden="1" customWidth="1"/>
    <col min="10" max="10" width="11.28515625" style="1" customWidth="1"/>
    <col min="11" max="11" width="2.28515625" style="1" customWidth="1"/>
    <col min="12" max="12" width="8" style="1" customWidth="1"/>
    <col min="13" max="13" width="8.28515625" style="1" customWidth="1"/>
    <col min="14" max="14" width="9.140625" style="1" customWidth="1"/>
    <col min="15" max="15" width="8.5703125" style="1" customWidth="1"/>
    <col min="16" max="17" width="10" style="1"/>
    <col min="18" max="18" width="5.7109375" style="1" customWidth="1"/>
    <col min="19" max="28" width="10" style="1"/>
    <col min="29" max="29" width="7" style="1" customWidth="1"/>
    <col min="30" max="16384" width="10" style="1"/>
  </cols>
  <sheetData>
    <row r="1" spans="1:29" s="14" customFormat="1" ht="15">
      <c r="A1" s="41" t="s">
        <v>28</v>
      </c>
      <c r="B1" s="27"/>
      <c r="C1" s="27"/>
      <c r="D1" s="26"/>
      <c r="E1" s="26"/>
      <c r="F1" s="26"/>
      <c r="G1" s="26"/>
      <c r="H1" s="26"/>
      <c r="I1" s="26"/>
      <c r="J1" s="27"/>
      <c r="K1" s="40"/>
    </row>
    <row r="2" spans="1:29" s="14" customFormat="1" ht="15">
      <c r="A2" s="18"/>
      <c r="C2" s="23"/>
      <c r="D2" s="22"/>
      <c r="E2" s="22"/>
      <c r="F2" s="22"/>
      <c r="G2" s="22"/>
      <c r="H2" s="22"/>
      <c r="I2" s="22"/>
      <c r="K2" s="39"/>
      <c r="M2" s="14" t="s">
        <v>1</v>
      </c>
    </row>
    <row r="3" spans="1:29" s="14" customFormat="1" ht="15">
      <c r="A3" s="32" t="s">
        <v>29</v>
      </c>
      <c r="C3" s="23"/>
      <c r="D3" s="22"/>
      <c r="E3" s="22"/>
      <c r="F3" s="22"/>
      <c r="G3" s="22"/>
      <c r="H3" s="22"/>
      <c r="I3" s="22"/>
      <c r="K3" s="39"/>
    </row>
    <row r="4" spans="1:29" s="14" customFormat="1" ht="15">
      <c r="A4" s="32"/>
      <c r="C4" s="23"/>
      <c r="D4" s="22"/>
      <c r="E4" s="22"/>
      <c r="F4" s="22"/>
      <c r="G4" s="22"/>
      <c r="H4" s="22"/>
      <c r="I4" s="22"/>
      <c r="K4" s="39"/>
      <c r="S4" s="53"/>
    </row>
    <row r="5" spans="1:29" s="14" customFormat="1">
      <c r="A5" s="65" t="s">
        <v>30</v>
      </c>
      <c r="B5" s="66"/>
      <c r="C5" s="66"/>
      <c r="D5" s="66"/>
      <c r="E5" s="66"/>
      <c r="F5" s="66"/>
      <c r="G5" s="66"/>
      <c r="H5" s="66"/>
      <c r="I5" s="66"/>
      <c r="J5" s="66"/>
      <c r="K5" s="39"/>
      <c r="M5" s="14" t="s">
        <v>1</v>
      </c>
    </row>
    <row r="6" spans="1:29" s="14" customFormat="1" ht="13.9" customHeight="1">
      <c r="A6" s="65"/>
      <c r="B6" s="66"/>
      <c r="C6" s="66"/>
      <c r="D6" s="66"/>
      <c r="E6" s="66"/>
      <c r="F6" s="66"/>
      <c r="G6" s="66"/>
      <c r="H6" s="66"/>
      <c r="I6" s="66"/>
      <c r="J6" s="66"/>
      <c r="K6" s="39"/>
      <c r="M6" s="16" t="s">
        <v>31</v>
      </c>
    </row>
    <row r="7" spans="1:29" s="14" customFormat="1">
      <c r="A7" s="65"/>
      <c r="B7" s="66"/>
      <c r="C7" s="66"/>
      <c r="D7" s="66"/>
      <c r="E7" s="66"/>
      <c r="F7" s="66"/>
      <c r="G7" s="66"/>
      <c r="H7" s="66"/>
      <c r="I7" s="66"/>
      <c r="J7" s="66"/>
      <c r="K7" s="39"/>
    </row>
    <row r="8" spans="1:29" s="14" customFormat="1" ht="15">
      <c r="A8" s="18"/>
      <c r="C8" s="15"/>
      <c r="D8" s="15"/>
      <c r="E8" s="15"/>
      <c r="F8" s="15"/>
      <c r="K8" s="39"/>
    </row>
    <row r="9" spans="1:29" s="14" customFormat="1" ht="14.45" customHeight="1">
      <c r="A9" s="13"/>
      <c r="B9" s="74" t="s">
        <v>32</v>
      </c>
      <c r="C9" s="38" t="s">
        <v>33</v>
      </c>
      <c r="D9" s="38" t="s">
        <v>34</v>
      </c>
      <c r="E9" s="38" t="s">
        <v>35</v>
      </c>
      <c r="F9" s="38" t="s">
        <v>36</v>
      </c>
      <c r="G9" s="77" t="s">
        <v>37</v>
      </c>
      <c r="H9" s="77" t="s">
        <v>38</v>
      </c>
      <c r="I9" s="38" t="s">
        <v>39</v>
      </c>
      <c r="J9" s="77" t="s">
        <v>40</v>
      </c>
      <c r="K9" s="12"/>
    </row>
    <row r="10" spans="1:29" s="11" customFormat="1" ht="11.45" customHeight="1">
      <c r="A10" s="13"/>
      <c r="B10" s="75"/>
      <c r="C10" s="57"/>
      <c r="D10" s="57"/>
      <c r="E10" s="57"/>
      <c r="F10" s="57"/>
      <c r="G10" s="78"/>
      <c r="H10" s="78"/>
      <c r="I10" s="57"/>
      <c r="J10" s="78"/>
      <c r="K10" s="12"/>
      <c r="L10" s="53"/>
      <c r="M10" s="15" t="s">
        <v>41</v>
      </c>
      <c r="N10" s="53"/>
      <c r="O10" s="15"/>
      <c r="P10" s="53"/>
      <c r="Q10" s="53"/>
      <c r="R10" s="53"/>
      <c r="S10" s="53"/>
      <c r="T10" s="53"/>
      <c r="U10" s="53"/>
      <c r="V10" s="53"/>
      <c r="W10" s="53"/>
      <c r="X10" s="53"/>
      <c r="Y10" s="53"/>
      <c r="Z10" s="53"/>
      <c r="AA10" s="53"/>
      <c r="AB10" s="53"/>
      <c r="AC10" s="53"/>
    </row>
    <row r="11" spans="1:29" s="11" customFormat="1" ht="16.149999999999999" customHeight="1">
      <c r="A11" s="13"/>
      <c r="B11" s="75"/>
      <c r="C11" s="57"/>
      <c r="D11" s="57"/>
      <c r="E11" s="57"/>
      <c r="F11" s="57"/>
      <c r="G11" s="78"/>
      <c r="H11" s="78"/>
      <c r="I11" s="57"/>
      <c r="J11" s="78"/>
      <c r="K11" s="12"/>
      <c r="L11" s="53"/>
      <c r="M11" s="15" t="s">
        <v>42</v>
      </c>
      <c r="N11" s="15"/>
      <c r="O11" s="15"/>
      <c r="P11" s="53"/>
      <c r="Q11" s="53"/>
      <c r="R11" s="53"/>
      <c r="S11" s="53" t="s">
        <v>43</v>
      </c>
      <c r="T11" s="53"/>
      <c r="U11" s="53"/>
      <c r="V11" s="53"/>
      <c r="W11" s="53"/>
      <c r="X11" s="53"/>
      <c r="Y11" s="53"/>
      <c r="Z11" s="53"/>
      <c r="AA11" s="53"/>
      <c r="AB11" s="53"/>
      <c r="AC11" s="53"/>
    </row>
    <row r="12" spans="1:29" s="11" customFormat="1" ht="16.149999999999999" customHeight="1">
      <c r="A12" s="13"/>
      <c r="B12" s="76"/>
      <c r="C12" s="58"/>
      <c r="D12" s="58"/>
      <c r="E12" s="58"/>
      <c r="F12" s="58"/>
      <c r="G12" s="79"/>
      <c r="H12" s="79"/>
      <c r="I12" s="58"/>
      <c r="J12" s="79"/>
      <c r="K12" s="12"/>
      <c r="L12" s="53"/>
      <c r="M12" s="73" t="s">
        <v>40</v>
      </c>
      <c r="N12" s="73"/>
      <c r="O12" s="73"/>
      <c r="P12" s="53"/>
      <c r="Q12" s="53"/>
      <c r="R12" s="53"/>
      <c r="S12" s="31"/>
      <c r="T12" s="31"/>
      <c r="U12" s="31"/>
      <c r="V12" s="31"/>
      <c r="W12" s="31"/>
      <c r="X12" s="31"/>
      <c r="Y12" s="31"/>
      <c r="Z12" s="31"/>
      <c r="AA12" s="31"/>
      <c r="AB12" s="31"/>
      <c r="AC12" s="31"/>
    </row>
    <row r="13" spans="1:29" s="11" customFormat="1" ht="15">
      <c r="A13" s="6"/>
      <c r="B13" s="22" t="s">
        <v>44</v>
      </c>
      <c r="C13" s="10">
        <v>0.8</v>
      </c>
      <c r="D13" s="1">
        <v>13</v>
      </c>
      <c r="E13" s="36">
        <v>24</v>
      </c>
      <c r="F13" s="34">
        <f t="shared" ref="F13:F30" si="0">ABS((D13-E13)/E13)</f>
        <v>0.45833333333333331</v>
      </c>
      <c r="G13" s="37">
        <v>110000</v>
      </c>
      <c r="H13" s="37">
        <v>250000</v>
      </c>
      <c r="I13" s="37">
        <f t="shared" ref="I13:I30" si="1">H13-G13</f>
        <v>140000</v>
      </c>
      <c r="J13" s="34">
        <f t="shared" ref="J13:J30" si="2">ABS((G13-H13)/H13)</f>
        <v>0.56000000000000005</v>
      </c>
      <c r="K13" s="5"/>
      <c r="L13" s="53"/>
      <c r="M13" s="1"/>
      <c r="N13" s="33">
        <f>J13</f>
        <v>0.56000000000000005</v>
      </c>
      <c r="O13" s="1"/>
      <c r="P13" s="53"/>
      <c r="Q13" s="53"/>
      <c r="R13" s="53"/>
      <c r="S13" s="31"/>
      <c r="T13" s="31"/>
      <c r="U13" s="31"/>
      <c r="V13" s="31"/>
      <c r="W13" s="31"/>
      <c r="X13" s="31"/>
      <c r="Y13" s="31"/>
      <c r="Z13" s="31"/>
      <c r="AA13" s="31"/>
      <c r="AB13" s="31"/>
      <c r="AC13" s="31"/>
    </row>
    <row r="14" spans="1:29">
      <c r="A14" s="6"/>
      <c r="B14" s="22" t="s">
        <v>45</v>
      </c>
      <c r="C14" s="10">
        <v>0.37</v>
      </c>
      <c r="D14" s="1">
        <v>10</v>
      </c>
      <c r="E14" s="36">
        <v>24</v>
      </c>
      <c r="F14" s="34">
        <f t="shared" si="0"/>
        <v>0.58333333333333337</v>
      </c>
      <c r="G14" s="35">
        <v>80000</v>
      </c>
      <c r="H14" s="35">
        <v>165000</v>
      </c>
      <c r="I14" s="35">
        <f t="shared" si="1"/>
        <v>85000</v>
      </c>
      <c r="J14" s="34">
        <f t="shared" si="2"/>
        <v>0.51515151515151514</v>
      </c>
      <c r="K14" s="5"/>
      <c r="N14" s="33">
        <f t="shared" ref="N14:N30" si="3">J14</f>
        <v>0.51515151515151514</v>
      </c>
      <c r="S14" s="31"/>
      <c r="T14" s="31"/>
      <c r="U14" s="31"/>
      <c r="V14" s="31"/>
      <c r="W14" s="31"/>
      <c r="X14" s="31"/>
      <c r="Y14" s="31"/>
      <c r="Z14" s="31"/>
      <c r="AA14" s="31"/>
      <c r="AB14" s="31"/>
      <c r="AC14" s="31"/>
    </row>
    <row r="15" spans="1:29">
      <c r="A15" s="6"/>
      <c r="B15" s="22" t="s">
        <v>46</v>
      </c>
      <c r="C15" s="10">
        <v>0.37</v>
      </c>
      <c r="D15" s="1">
        <v>11</v>
      </c>
      <c r="E15" s="36">
        <v>24</v>
      </c>
      <c r="F15" s="34">
        <f t="shared" si="0"/>
        <v>0.54166666666666663</v>
      </c>
      <c r="G15" s="35">
        <v>75000</v>
      </c>
      <c r="H15" s="35">
        <v>152000</v>
      </c>
      <c r="I15" s="35">
        <f t="shared" si="1"/>
        <v>77000</v>
      </c>
      <c r="J15" s="34">
        <f t="shared" si="2"/>
        <v>0.50657894736842102</v>
      </c>
      <c r="K15" s="5"/>
      <c r="N15" s="33">
        <f t="shared" si="3"/>
        <v>0.50657894736842102</v>
      </c>
      <c r="S15" s="31"/>
      <c r="T15" s="31"/>
      <c r="U15" s="31"/>
      <c r="V15" s="31"/>
      <c r="W15" s="31"/>
      <c r="X15" s="31"/>
      <c r="Y15" s="31"/>
      <c r="Z15" s="31"/>
      <c r="AA15" s="31"/>
      <c r="AB15" s="31"/>
      <c r="AC15" s="31"/>
    </row>
    <row r="16" spans="1:29">
      <c r="A16" s="6"/>
      <c r="B16" s="22" t="s">
        <v>47</v>
      </c>
      <c r="C16" s="10">
        <v>0.67</v>
      </c>
      <c r="D16" s="1">
        <v>12</v>
      </c>
      <c r="E16" s="36">
        <v>24</v>
      </c>
      <c r="F16" s="34">
        <f t="shared" si="0"/>
        <v>0.5</v>
      </c>
      <c r="G16" s="35">
        <v>100000</v>
      </c>
      <c r="H16" s="35">
        <v>200000</v>
      </c>
      <c r="I16" s="35">
        <f t="shared" si="1"/>
        <v>100000</v>
      </c>
      <c r="J16" s="34">
        <f t="shared" si="2"/>
        <v>0.5</v>
      </c>
      <c r="K16" s="5"/>
      <c r="N16" s="33">
        <f t="shared" si="3"/>
        <v>0.5</v>
      </c>
      <c r="S16" s="31"/>
      <c r="T16" s="31"/>
      <c r="U16" s="31"/>
      <c r="V16" s="31"/>
      <c r="W16" s="31"/>
      <c r="X16" s="31"/>
      <c r="Y16" s="31"/>
      <c r="Z16" s="31"/>
      <c r="AA16" s="31"/>
      <c r="AB16" s="31"/>
      <c r="AC16" s="31"/>
    </row>
    <row r="17" spans="1:29">
      <c r="A17" s="6"/>
      <c r="B17" s="22" t="s">
        <v>48</v>
      </c>
      <c r="C17" s="10">
        <v>0.66</v>
      </c>
      <c r="D17" s="1">
        <v>12</v>
      </c>
      <c r="E17" s="36">
        <v>24</v>
      </c>
      <c r="F17" s="34">
        <f t="shared" si="0"/>
        <v>0.5</v>
      </c>
      <c r="G17" s="35">
        <v>100000</v>
      </c>
      <c r="H17" s="35">
        <v>200000</v>
      </c>
      <c r="I17" s="35">
        <f t="shared" si="1"/>
        <v>100000</v>
      </c>
      <c r="J17" s="34">
        <f t="shared" si="2"/>
        <v>0.5</v>
      </c>
      <c r="K17" s="5"/>
      <c r="N17" s="33">
        <f t="shared" si="3"/>
        <v>0.5</v>
      </c>
      <c r="S17" s="31"/>
      <c r="T17" s="31"/>
      <c r="U17" s="31"/>
      <c r="V17" s="31"/>
      <c r="W17" s="31"/>
      <c r="X17" s="31"/>
      <c r="Y17" s="31"/>
      <c r="Z17" s="31"/>
      <c r="AA17" s="31"/>
      <c r="AB17" s="31"/>
      <c r="AC17" s="31"/>
    </row>
    <row r="18" spans="1:29">
      <c r="A18" s="6"/>
      <c r="B18" s="1" t="s">
        <v>49</v>
      </c>
      <c r="C18" s="10">
        <v>0.63</v>
      </c>
      <c r="D18" s="1">
        <v>12</v>
      </c>
      <c r="E18" s="36">
        <v>24</v>
      </c>
      <c r="F18" s="34">
        <f t="shared" si="0"/>
        <v>0.5</v>
      </c>
      <c r="G18" s="35">
        <v>100000</v>
      </c>
      <c r="H18" s="35">
        <v>200000</v>
      </c>
      <c r="I18" s="35">
        <f t="shared" si="1"/>
        <v>100000</v>
      </c>
      <c r="J18" s="34">
        <f t="shared" si="2"/>
        <v>0.5</v>
      </c>
      <c r="K18" s="5"/>
      <c r="N18" s="33">
        <f t="shared" si="3"/>
        <v>0.5</v>
      </c>
      <c r="S18" s="31"/>
      <c r="T18" s="31"/>
      <c r="U18" s="31"/>
      <c r="V18" s="31"/>
      <c r="W18" s="31"/>
      <c r="X18" s="31"/>
      <c r="Y18" s="31"/>
      <c r="Z18" s="31"/>
      <c r="AA18" s="31"/>
      <c r="AB18" s="31"/>
      <c r="AC18" s="31"/>
    </row>
    <row r="19" spans="1:29">
      <c r="A19" s="6"/>
      <c r="B19" s="22" t="s">
        <v>50</v>
      </c>
      <c r="C19" s="10">
        <v>0.54</v>
      </c>
      <c r="D19" s="1">
        <v>12</v>
      </c>
      <c r="E19" s="36">
        <v>24</v>
      </c>
      <c r="F19" s="34">
        <f t="shared" si="0"/>
        <v>0.5</v>
      </c>
      <c r="G19" s="35">
        <v>100000</v>
      </c>
      <c r="H19" s="35">
        <v>190000</v>
      </c>
      <c r="I19" s="35">
        <f t="shared" si="1"/>
        <v>90000</v>
      </c>
      <c r="J19" s="34">
        <f t="shared" si="2"/>
        <v>0.47368421052631576</v>
      </c>
      <c r="K19" s="5"/>
      <c r="N19" s="33">
        <f t="shared" si="3"/>
        <v>0.47368421052631576</v>
      </c>
      <c r="S19" s="31"/>
      <c r="T19" s="31"/>
      <c r="U19" s="31"/>
      <c r="V19" s="31"/>
      <c r="W19" s="31"/>
      <c r="X19" s="31"/>
      <c r="Y19" s="31"/>
      <c r="Z19" s="31"/>
      <c r="AA19" s="31"/>
      <c r="AB19" s="31"/>
      <c r="AC19" s="31"/>
    </row>
    <row r="20" spans="1:29">
      <c r="A20" s="6"/>
      <c r="B20" s="22" t="s">
        <v>51</v>
      </c>
      <c r="C20" s="10">
        <v>0.73</v>
      </c>
      <c r="D20" s="1">
        <v>12</v>
      </c>
      <c r="E20" s="36">
        <v>24</v>
      </c>
      <c r="F20" s="34">
        <f t="shared" si="0"/>
        <v>0.5</v>
      </c>
      <c r="G20" s="35">
        <v>108000</v>
      </c>
      <c r="H20" s="35">
        <v>200000</v>
      </c>
      <c r="I20" s="35">
        <f t="shared" si="1"/>
        <v>92000</v>
      </c>
      <c r="J20" s="34">
        <f t="shared" si="2"/>
        <v>0.46</v>
      </c>
      <c r="K20" s="5"/>
      <c r="N20" s="33">
        <f t="shared" si="3"/>
        <v>0.46</v>
      </c>
      <c r="S20" s="31"/>
      <c r="T20" s="31"/>
      <c r="U20" s="31"/>
      <c r="V20" s="31"/>
      <c r="W20" s="31"/>
      <c r="X20" s="31"/>
      <c r="Y20" s="31"/>
      <c r="Z20" s="31"/>
      <c r="AA20" s="31"/>
      <c r="AB20" s="31"/>
      <c r="AC20" s="31"/>
    </row>
    <row r="21" spans="1:29">
      <c r="A21" s="6"/>
      <c r="B21" s="22" t="s">
        <v>52</v>
      </c>
      <c r="C21" s="10">
        <v>0.72</v>
      </c>
      <c r="D21" s="1">
        <v>12</v>
      </c>
      <c r="E21" s="36">
        <v>24</v>
      </c>
      <c r="F21" s="34">
        <f t="shared" si="0"/>
        <v>0.5</v>
      </c>
      <c r="G21" s="35">
        <v>109000</v>
      </c>
      <c r="H21" s="35">
        <v>192000</v>
      </c>
      <c r="I21" s="35">
        <f t="shared" si="1"/>
        <v>83000</v>
      </c>
      <c r="J21" s="34">
        <f t="shared" si="2"/>
        <v>0.43229166666666669</v>
      </c>
      <c r="K21" s="5"/>
      <c r="N21" s="33">
        <f t="shared" si="3"/>
        <v>0.43229166666666669</v>
      </c>
      <c r="S21" s="31"/>
      <c r="T21" s="31"/>
      <c r="U21" s="31"/>
      <c r="V21" s="31"/>
      <c r="W21" s="31"/>
      <c r="X21" s="31"/>
      <c r="Y21" s="31"/>
      <c r="Z21" s="31"/>
      <c r="AA21" s="31"/>
      <c r="AB21" s="31"/>
      <c r="AC21" s="31"/>
    </row>
    <row r="22" spans="1:29">
      <c r="A22" s="6"/>
      <c r="B22" s="22" t="s">
        <v>53</v>
      </c>
      <c r="C22" s="10">
        <v>0.53</v>
      </c>
      <c r="D22" s="1">
        <v>12</v>
      </c>
      <c r="E22" s="36">
        <v>24</v>
      </c>
      <c r="F22" s="34">
        <f t="shared" si="0"/>
        <v>0.5</v>
      </c>
      <c r="G22" s="35">
        <v>100000</v>
      </c>
      <c r="H22" s="35">
        <v>169000</v>
      </c>
      <c r="I22" s="35">
        <f t="shared" si="1"/>
        <v>69000</v>
      </c>
      <c r="J22" s="34">
        <f t="shared" si="2"/>
        <v>0.40828402366863903</v>
      </c>
      <c r="K22" s="5"/>
      <c r="N22" s="33">
        <f t="shared" si="3"/>
        <v>0.40828402366863903</v>
      </c>
      <c r="S22" s="31"/>
      <c r="T22" s="31"/>
      <c r="U22" s="31"/>
      <c r="V22" s="31"/>
      <c r="W22" s="31"/>
      <c r="X22" s="31"/>
      <c r="Y22" s="31"/>
      <c r="Z22" s="31"/>
      <c r="AA22" s="31"/>
      <c r="AB22" s="31"/>
      <c r="AC22" s="31"/>
    </row>
    <row r="23" spans="1:29">
      <c r="A23" s="6"/>
      <c r="B23" s="22" t="s">
        <v>54</v>
      </c>
      <c r="C23" s="10">
        <v>0.41</v>
      </c>
      <c r="D23" s="1">
        <v>12</v>
      </c>
      <c r="E23" s="36">
        <v>24</v>
      </c>
      <c r="F23" s="34">
        <f t="shared" si="0"/>
        <v>0.5</v>
      </c>
      <c r="G23" s="35">
        <v>100000</v>
      </c>
      <c r="H23" s="35">
        <v>162000</v>
      </c>
      <c r="I23" s="35">
        <f t="shared" si="1"/>
        <v>62000</v>
      </c>
      <c r="J23" s="34">
        <f t="shared" si="2"/>
        <v>0.38271604938271603</v>
      </c>
      <c r="K23" s="5"/>
      <c r="N23" s="33">
        <f t="shared" si="3"/>
        <v>0.38271604938271603</v>
      </c>
      <c r="S23" s="31"/>
      <c r="T23" s="31"/>
      <c r="U23" s="31"/>
      <c r="V23" s="31"/>
      <c r="W23" s="31"/>
      <c r="X23" s="31"/>
      <c r="Y23" s="31"/>
      <c r="Z23" s="31"/>
      <c r="AA23" s="31"/>
      <c r="AB23" s="31"/>
      <c r="AC23" s="31"/>
    </row>
    <row r="24" spans="1:29">
      <c r="A24" s="6"/>
      <c r="B24" s="22" t="s">
        <v>55</v>
      </c>
      <c r="C24" s="10">
        <v>0.54</v>
      </c>
      <c r="D24" s="1">
        <v>12</v>
      </c>
      <c r="E24" s="36">
        <v>18</v>
      </c>
      <c r="F24" s="34">
        <f t="shared" si="0"/>
        <v>0.33333333333333331</v>
      </c>
      <c r="G24" s="35">
        <v>100000</v>
      </c>
      <c r="H24" s="35">
        <v>160000</v>
      </c>
      <c r="I24" s="35">
        <f t="shared" si="1"/>
        <v>60000</v>
      </c>
      <c r="J24" s="34">
        <f t="shared" si="2"/>
        <v>0.375</v>
      </c>
      <c r="K24" s="5"/>
      <c r="N24" s="33">
        <f t="shared" si="3"/>
        <v>0.375</v>
      </c>
      <c r="S24" s="31"/>
      <c r="T24" s="31"/>
      <c r="U24" s="31"/>
      <c r="V24" s="31"/>
      <c r="W24" s="31"/>
      <c r="X24" s="31"/>
      <c r="Y24" s="31"/>
      <c r="Z24" s="31"/>
      <c r="AA24" s="31"/>
      <c r="AB24" s="31"/>
      <c r="AC24" s="31"/>
    </row>
    <row r="25" spans="1:29">
      <c r="A25" s="6"/>
      <c r="B25" s="22" t="s">
        <v>56</v>
      </c>
      <c r="C25" s="10">
        <v>0.52</v>
      </c>
      <c r="D25" s="1">
        <v>12</v>
      </c>
      <c r="E25" s="36">
        <v>24</v>
      </c>
      <c r="F25" s="34">
        <f t="shared" si="0"/>
        <v>0.5</v>
      </c>
      <c r="G25" s="35">
        <v>100000</v>
      </c>
      <c r="H25" s="35">
        <v>153000</v>
      </c>
      <c r="I25" s="35">
        <f t="shared" si="1"/>
        <v>53000</v>
      </c>
      <c r="J25" s="34">
        <f t="shared" si="2"/>
        <v>0.34640522875816993</v>
      </c>
      <c r="K25" s="5"/>
      <c r="N25" s="33">
        <f t="shared" si="3"/>
        <v>0.34640522875816993</v>
      </c>
      <c r="S25" s="31"/>
      <c r="T25" s="31"/>
      <c r="U25" s="31"/>
      <c r="V25" s="31"/>
      <c r="W25" s="31"/>
      <c r="X25" s="31"/>
      <c r="Y25" s="31"/>
      <c r="Z25" s="31"/>
      <c r="AA25" s="31"/>
      <c r="AB25" s="31"/>
      <c r="AC25" s="31"/>
    </row>
    <row r="26" spans="1:29">
      <c r="A26" s="6"/>
      <c r="B26" s="22" t="s">
        <v>57</v>
      </c>
      <c r="C26" s="10">
        <v>0.41</v>
      </c>
      <c r="D26" s="1">
        <v>12</v>
      </c>
      <c r="E26" s="36">
        <v>20</v>
      </c>
      <c r="F26" s="34">
        <f t="shared" si="0"/>
        <v>0.4</v>
      </c>
      <c r="G26" s="35">
        <v>100000</v>
      </c>
      <c r="H26" s="35">
        <v>150000</v>
      </c>
      <c r="I26" s="35">
        <f t="shared" si="1"/>
        <v>50000</v>
      </c>
      <c r="J26" s="34">
        <f t="shared" si="2"/>
        <v>0.33333333333333331</v>
      </c>
      <c r="K26" s="5"/>
      <c r="N26" s="33">
        <f t="shared" si="3"/>
        <v>0.33333333333333331</v>
      </c>
      <c r="S26" s="31"/>
      <c r="T26" s="31"/>
      <c r="U26" s="31"/>
      <c r="V26" s="31"/>
      <c r="W26" s="31"/>
      <c r="X26" s="31"/>
      <c r="Y26" s="31"/>
      <c r="Z26" s="31"/>
      <c r="AA26" s="31"/>
      <c r="AB26" s="31"/>
      <c r="AC26" s="31"/>
    </row>
    <row r="27" spans="1:29">
      <c r="A27" s="6"/>
      <c r="B27" s="22" t="s">
        <v>58</v>
      </c>
      <c r="C27" s="10">
        <v>0.8</v>
      </c>
      <c r="D27" s="1">
        <v>15</v>
      </c>
      <c r="E27" s="36">
        <v>24</v>
      </c>
      <c r="F27" s="34">
        <f t="shared" si="0"/>
        <v>0.375</v>
      </c>
      <c r="G27" s="35">
        <v>120000</v>
      </c>
      <c r="H27" s="35">
        <v>170000</v>
      </c>
      <c r="I27" s="35">
        <f t="shared" si="1"/>
        <v>50000</v>
      </c>
      <c r="J27" s="34">
        <f t="shared" si="2"/>
        <v>0.29411764705882354</v>
      </c>
      <c r="K27" s="5"/>
      <c r="N27" s="33">
        <f t="shared" si="3"/>
        <v>0.29411764705882354</v>
      </c>
      <c r="S27" s="31"/>
      <c r="T27" s="31"/>
      <c r="U27" s="31"/>
      <c r="V27" s="31"/>
      <c r="W27" s="31"/>
      <c r="X27" s="31"/>
      <c r="Y27" s="31"/>
      <c r="Z27" s="31"/>
      <c r="AA27" s="31"/>
      <c r="AB27" s="31"/>
      <c r="AC27" s="31"/>
    </row>
    <row r="28" spans="1:29">
      <c r="A28" s="6"/>
      <c r="B28" s="22" t="s">
        <v>59</v>
      </c>
      <c r="C28" s="10">
        <v>0.19</v>
      </c>
      <c r="D28" s="1">
        <v>10</v>
      </c>
      <c r="E28" s="36">
        <v>18</v>
      </c>
      <c r="F28" s="34">
        <f t="shared" si="0"/>
        <v>0.44444444444444442</v>
      </c>
      <c r="G28" s="35">
        <v>100000</v>
      </c>
      <c r="H28" s="35">
        <v>130000</v>
      </c>
      <c r="I28" s="35">
        <f t="shared" si="1"/>
        <v>30000</v>
      </c>
      <c r="J28" s="34">
        <f t="shared" si="2"/>
        <v>0.23076923076923078</v>
      </c>
      <c r="K28" s="5"/>
      <c r="N28" s="33">
        <f t="shared" si="3"/>
        <v>0.23076923076923078</v>
      </c>
      <c r="S28" s="31"/>
      <c r="T28" s="31"/>
      <c r="U28" s="31"/>
      <c r="V28" s="31"/>
      <c r="W28" s="31"/>
      <c r="X28" s="31"/>
      <c r="Y28" s="31"/>
      <c r="Z28" s="31"/>
      <c r="AA28" s="31"/>
      <c r="AB28" s="31"/>
      <c r="AC28" s="31"/>
    </row>
    <row r="29" spans="1:29">
      <c r="A29" s="6"/>
      <c r="B29" s="22" t="s">
        <v>60</v>
      </c>
      <c r="C29" s="10">
        <v>0.61</v>
      </c>
      <c r="D29" s="1">
        <v>12</v>
      </c>
      <c r="E29" s="36">
        <v>23</v>
      </c>
      <c r="F29" s="34">
        <f t="shared" si="0"/>
        <v>0.47826086956521741</v>
      </c>
      <c r="G29" s="35">
        <v>120000</v>
      </c>
      <c r="H29" s="35">
        <v>150000</v>
      </c>
      <c r="I29" s="35">
        <f t="shared" si="1"/>
        <v>30000</v>
      </c>
      <c r="J29" s="34">
        <f t="shared" si="2"/>
        <v>0.2</v>
      </c>
      <c r="K29" s="5"/>
      <c r="N29" s="33">
        <f t="shared" si="3"/>
        <v>0.2</v>
      </c>
      <c r="S29" s="31"/>
      <c r="T29" s="31"/>
      <c r="U29" s="31"/>
      <c r="V29" s="31"/>
      <c r="W29" s="31"/>
      <c r="X29" s="31"/>
      <c r="Y29" s="31"/>
      <c r="Z29" s="31"/>
      <c r="AA29" s="31"/>
      <c r="AB29" s="31"/>
      <c r="AC29" s="31"/>
    </row>
    <row r="30" spans="1:29">
      <c r="A30" s="6"/>
      <c r="B30" s="22" t="s">
        <v>61</v>
      </c>
      <c r="C30" s="10">
        <v>0.12</v>
      </c>
      <c r="D30" s="1">
        <v>9</v>
      </c>
      <c r="E30" s="36">
        <v>18</v>
      </c>
      <c r="F30" s="34">
        <f t="shared" si="0"/>
        <v>0.5</v>
      </c>
      <c r="G30" s="35">
        <v>110000</v>
      </c>
      <c r="H30" s="35">
        <v>125000</v>
      </c>
      <c r="I30" s="35">
        <f t="shared" si="1"/>
        <v>15000</v>
      </c>
      <c r="J30" s="34">
        <f t="shared" si="2"/>
        <v>0.12</v>
      </c>
      <c r="K30" s="5"/>
      <c r="N30" s="33">
        <f t="shared" si="3"/>
        <v>0.12</v>
      </c>
      <c r="S30" s="31"/>
      <c r="T30" s="31"/>
      <c r="U30" s="31"/>
      <c r="V30" s="31"/>
      <c r="W30" s="31"/>
      <c r="X30" s="31"/>
      <c r="Y30" s="31"/>
      <c r="Z30" s="31"/>
      <c r="AA30" s="31"/>
      <c r="AB30" s="31"/>
      <c r="AC30" s="31"/>
    </row>
    <row r="31" spans="1:29">
      <c r="A31" s="6"/>
      <c r="K31" s="5"/>
      <c r="S31" s="31"/>
      <c r="T31" s="31"/>
      <c r="U31" s="31"/>
      <c r="V31" s="31"/>
      <c r="W31" s="31"/>
      <c r="X31" s="31"/>
      <c r="Y31" s="31"/>
      <c r="Z31" s="31"/>
      <c r="AA31" s="31"/>
      <c r="AB31" s="31"/>
      <c r="AC31" s="31"/>
    </row>
    <row r="32" spans="1:29" ht="15">
      <c r="A32" s="32" t="s">
        <v>62</v>
      </c>
      <c r="K32" s="5"/>
      <c r="S32" s="31"/>
      <c r="T32" s="31"/>
      <c r="U32" s="31"/>
      <c r="V32" s="31"/>
      <c r="W32" s="31"/>
      <c r="X32" s="31"/>
      <c r="Y32" s="31"/>
      <c r="Z32" s="31"/>
      <c r="AA32" s="31"/>
      <c r="AB32" s="31"/>
      <c r="AC32" s="31"/>
    </row>
    <row r="33" spans="1:21">
      <c r="A33" s="65" t="s">
        <v>63</v>
      </c>
      <c r="B33" s="66"/>
      <c r="C33" s="66"/>
      <c r="D33" s="66"/>
      <c r="E33" s="66"/>
      <c r="F33" s="66"/>
      <c r="G33" s="66"/>
      <c r="H33" s="66"/>
      <c r="I33" s="66"/>
      <c r="J33" s="66"/>
      <c r="K33" s="5"/>
    </row>
    <row r="34" spans="1:21" ht="15" customHeight="1">
      <c r="A34" s="65"/>
      <c r="B34" s="66"/>
      <c r="C34" s="66"/>
      <c r="D34" s="66"/>
      <c r="E34" s="66"/>
      <c r="F34" s="66"/>
      <c r="G34" s="66"/>
      <c r="H34" s="66"/>
      <c r="I34" s="66"/>
      <c r="J34" s="66"/>
      <c r="K34" s="5"/>
    </row>
    <row r="35" spans="1:21" ht="15" customHeight="1">
      <c r="A35" s="30" t="s">
        <v>64</v>
      </c>
      <c r="B35" s="72" t="s">
        <v>65</v>
      </c>
      <c r="C35" s="72"/>
      <c r="D35" s="72"/>
      <c r="E35" s="72"/>
      <c r="F35" s="72"/>
      <c r="G35" s="72"/>
      <c r="H35" s="72"/>
      <c r="I35" s="72"/>
      <c r="J35" s="72"/>
      <c r="K35" s="5"/>
      <c r="M35" s="53" t="s">
        <v>66</v>
      </c>
    </row>
    <row r="36" spans="1:21" ht="15" customHeight="1">
      <c r="A36" s="29"/>
      <c r="B36" s="72"/>
      <c r="C36" s="72"/>
      <c r="D36" s="72"/>
      <c r="E36" s="72"/>
      <c r="F36" s="72"/>
      <c r="G36" s="72"/>
      <c r="H36" s="72"/>
      <c r="I36" s="72"/>
      <c r="J36" s="72"/>
      <c r="K36" s="5"/>
      <c r="M36" s="71"/>
      <c r="N36" s="71"/>
      <c r="O36" s="71"/>
      <c r="P36" s="71"/>
      <c r="Q36" s="71"/>
      <c r="R36" s="71"/>
      <c r="S36" s="71"/>
      <c r="T36" s="71"/>
      <c r="U36" s="71"/>
    </row>
    <row r="37" spans="1:21" ht="15" customHeight="1">
      <c r="A37" s="29"/>
      <c r="B37" s="72"/>
      <c r="C37" s="72"/>
      <c r="D37" s="72"/>
      <c r="E37" s="72"/>
      <c r="F37" s="72"/>
      <c r="G37" s="72"/>
      <c r="H37" s="72"/>
      <c r="I37" s="72"/>
      <c r="J37" s="72"/>
      <c r="K37" s="5"/>
      <c r="M37" s="71"/>
      <c r="N37" s="71"/>
      <c r="O37" s="71"/>
      <c r="P37" s="71"/>
      <c r="Q37" s="71"/>
      <c r="R37" s="71"/>
      <c r="S37" s="71"/>
      <c r="T37" s="71"/>
      <c r="U37" s="71"/>
    </row>
    <row r="38" spans="1:21" ht="15" customHeight="1">
      <c r="A38" s="29" t="s">
        <v>67</v>
      </c>
      <c r="B38" s="72" t="s">
        <v>68</v>
      </c>
      <c r="C38" s="72"/>
      <c r="D38" s="72"/>
      <c r="E38" s="72"/>
      <c r="F38" s="72"/>
      <c r="G38" s="72"/>
      <c r="H38" s="72"/>
      <c r="I38" s="72"/>
      <c r="J38" s="72"/>
      <c r="K38" s="5"/>
      <c r="M38" s="71"/>
      <c r="N38" s="71"/>
      <c r="O38" s="71"/>
      <c r="P38" s="71"/>
      <c r="Q38" s="71"/>
      <c r="R38" s="71"/>
      <c r="S38" s="71"/>
      <c r="T38" s="71"/>
      <c r="U38" s="71"/>
    </row>
    <row r="39" spans="1:21" ht="15" customHeight="1">
      <c r="A39" s="29"/>
      <c r="B39" s="72"/>
      <c r="C39" s="72"/>
      <c r="D39" s="72"/>
      <c r="E39" s="72"/>
      <c r="F39" s="72"/>
      <c r="G39" s="72"/>
      <c r="H39" s="72"/>
      <c r="I39" s="72"/>
      <c r="J39" s="72"/>
      <c r="K39" s="5"/>
      <c r="M39" s="71"/>
      <c r="N39" s="71"/>
      <c r="O39" s="71"/>
      <c r="P39" s="71"/>
      <c r="Q39" s="71"/>
      <c r="R39" s="71"/>
      <c r="S39" s="71"/>
      <c r="T39" s="71"/>
      <c r="U39" s="71"/>
    </row>
    <row r="40" spans="1:21" ht="15" customHeight="1">
      <c r="A40" s="29"/>
      <c r="B40" s="72"/>
      <c r="C40" s="72"/>
      <c r="D40" s="72"/>
      <c r="E40" s="72"/>
      <c r="F40" s="72"/>
      <c r="G40" s="72"/>
      <c r="H40" s="72"/>
      <c r="I40" s="72"/>
      <c r="J40" s="72"/>
      <c r="K40" s="5"/>
      <c r="M40" s="71"/>
      <c r="N40" s="71"/>
      <c r="O40" s="71"/>
      <c r="P40" s="71"/>
      <c r="Q40" s="71"/>
      <c r="R40" s="71"/>
      <c r="S40" s="71"/>
      <c r="T40" s="71"/>
      <c r="U40" s="71"/>
    </row>
    <row r="41" spans="1:21" ht="15" customHeight="1">
      <c r="A41" s="6" t="s">
        <v>1</v>
      </c>
      <c r="B41" s="72"/>
      <c r="C41" s="72"/>
      <c r="D41" s="72"/>
      <c r="E41" s="72"/>
      <c r="F41" s="72"/>
      <c r="G41" s="72"/>
      <c r="H41" s="72"/>
      <c r="I41" s="72"/>
      <c r="J41" s="72"/>
      <c r="K41" s="5"/>
      <c r="M41" s="71"/>
      <c r="N41" s="71"/>
      <c r="O41" s="71"/>
      <c r="P41" s="71"/>
      <c r="Q41" s="71"/>
      <c r="R41" s="71"/>
      <c r="S41" s="71"/>
      <c r="T41" s="71"/>
      <c r="U41" s="71"/>
    </row>
    <row r="42" spans="1:21" ht="15" customHeight="1">
      <c r="A42" s="6"/>
      <c r="B42" s="72"/>
      <c r="C42" s="72"/>
      <c r="D42" s="72"/>
      <c r="E42" s="72"/>
      <c r="F42" s="72"/>
      <c r="G42" s="72"/>
      <c r="H42" s="72"/>
      <c r="I42" s="72"/>
      <c r="J42" s="72"/>
      <c r="K42" s="5"/>
      <c r="M42" s="71"/>
      <c r="N42" s="71"/>
      <c r="O42" s="71"/>
      <c r="P42" s="71"/>
      <c r="Q42" s="71"/>
      <c r="R42" s="71"/>
      <c r="S42" s="71"/>
      <c r="T42" s="71"/>
      <c r="U42" s="71"/>
    </row>
    <row r="43" spans="1:21" ht="15" customHeight="1">
      <c r="A43" s="29" t="s">
        <v>69</v>
      </c>
      <c r="B43" s="66" t="s">
        <v>70</v>
      </c>
      <c r="C43" s="66"/>
      <c r="D43" s="66"/>
      <c r="E43" s="66"/>
      <c r="F43" s="66"/>
      <c r="G43" s="66"/>
      <c r="H43" s="66"/>
      <c r="I43" s="66"/>
      <c r="J43" s="66"/>
      <c r="K43" s="5"/>
      <c r="M43" s="71"/>
      <c r="N43" s="71"/>
      <c r="O43" s="71"/>
      <c r="P43" s="71"/>
      <c r="Q43" s="71"/>
      <c r="R43" s="71"/>
      <c r="S43" s="71"/>
      <c r="T43" s="71"/>
      <c r="U43" s="71"/>
    </row>
    <row r="44" spans="1:21" ht="15" customHeight="1">
      <c r="A44" s="29"/>
      <c r="B44" s="66"/>
      <c r="C44" s="66"/>
      <c r="D44" s="66"/>
      <c r="E44" s="66"/>
      <c r="F44" s="66"/>
      <c r="G44" s="66"/>
      <c r="H44" s="66"/>
      <c r="I44" s="66"/>
      <c r="J44" s="66"/>
      <c r="K44" s="5"/>
      <c r="M44" s="71"/>
      <c r="N44" s="71"/>
      <c r="O44" s="71"/>
      <c r="P44" s="71"/>
      <c r="Q44" s="71"/>
      <c r="R44" s="71"/>
      <c r="S44" s="71"/>
      <c r="T44" s="71"/>
      <c r="U44" s="71"/>
    </row>
    <row r="45" spans="1:21" ht="15" customHeight="1">
      <c r="A45" s="29"/>
      <c r="B45" s="66"/>
      <c r="C45" s="66"/>
      <c r="D45" s="66"/>
      <c r="E45" s="66"/>
      <c r="F45" s="66"/>
      <c r="G45" s="66"/>
      <c r="H45" s="66"/>
      <c r="I45" s="66"/>
      <c r="J45" s="66"/>
      <c r="K45" s="5"/>
      <c r="M45" s="71"/>
      <c r="N45" s="71"/>
      <c r="O45" s="71"/>
      <c r="P45" s="71"/>
      <c r="Q45" s="71"/>
      <c r="R45" s="71"/>
      <c r="S45" s="71"/>
      <c r="T45" s="71"/>
      <c r="U45" s="71"/>
    </row>
    <row r="46" spans="1:21" ht="15" customHeight="1">
      <c r="A46" s="6"/>
      <c r="B46" s="66"/>
      <c r="C46" s="66"/>
      <c r="D46" s="66"/>
      <c r="E46" s="66"/>
      <c r="F46" s="66"/>
      <c r="G46" s="66"/>
      <c r="H46" s="66"/>
      <c r="I46" s="66"/>
      <c r="J46" s="66"/>
      <c r="K46" s="5"/>
      <c r="M46" s="71"/>
      <c r="N46" s="71"/>
      <c r="O46" s="71"/>
      <c r="P46" s="71"/>
      <c r="Q46" s="71"/>
      <c r="R46" s="71"/>
      <c r="S46" s="71"/>
      <c r="T46" s="71"/>
      <c r="U46" s="71"/>
    </row>
    <row r="47" spans="1:21" ht="15" customHeight="1">
      <c r="A47" s="6"/>
      <c r="B47" s="66"/>
      <c r="C47" s="66"/>
      <c r="D47" s="66"/>
      <c r="E47" s="66"/>
      <c r="F47" s="66"/>
      <c r="G47" s="66"/>
      <c r="H47" s="66"/>
      <c r="I47" s="66"/>
      <c r="J47" s="66"/>
      <c r="K47" s="5"/>
    </row>
    <row r="48" spans="1:21" ht="15" customHeight="1">
      <c r="A48" s="6"/>
      <c r="K48" s="5"/>
    </row>
    <row r="49" spans="1:11" ht="15" customHeight="1">
      <c r="A49" s="4"/>
      <c r="B49" s="3"/>
      <c r="C49" s="3"/>
      <c r="D49" s="3"/>
      <c r="E49" s="3"/>
      <c r="F49" s="3"/>
      <c r="G49" s="3"/>
      <c r="H49" s="3"/>
      <c r="I49" s="3"/>
      <c r="J49" s="3"/>
      <c r="K49" s="2"/>
    </row>
    <row r="50" spans="1:11" ht="15" customHeight="1"/>
  </sheetData>
  <mergeCells count="11">
    <mergeCell ref="M12:O12"/>
    <mergeCell ref="A5:J7"/>
    <mergeCell ref="B9:B12"/>
    <mergeCell ref="G9:G12"/>
    <mergeCell ref="H9:H12"/>
    <mergeCell ref="J9:J12"/>
    <mergeCell ref="M36:U46"/>
    <mergeCell ref="A33:J34"/>
    <mergeCell ref="B35:J37"/>
    <mergeCell ref="B38:J42"/>
    <mergeCell ref="B43:J47"/>
  </mergeCells>
  <conditionalFormatting sqref="N13:N30">
    <cfRule type="cellIs" dxfId="0" priority="1" operator="greaterThan">
      <formula>0.49</formula>
    </cfRule>
  </conditionalFormatting>
  <pageMargins left="0.7" right="0.7" top="0.75" bottom="0.75" header="0.3" footer="0.3"/>
  <pageSetup orientation="portrait" horizontalDpi="360" verticalDpi="36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85"/>
  <sheetViews>
    <sheetView tabSelected="1" topLeftCell="F7" zoomScaleNormal="100" workbookViewId="0">
      <selection activeCell="L34" sqref="L34"/>
    </sheetView>
  </sheetViews>
  <sheetFormatPr defaultColWidth="10" defaultRowHeight="14.25"/>
  <cols>
    <col min="1" max="1" width="5.7109375" style="1" customWidth="1"/>
    <col min="2" max="2" width="44.28515625" style="1" customWidth="1"/>
    <col min="3" max="3" width="9" style="1" hidden="1" customWidth="1"/>
    <col min="4" max="4" width="9.5703125" style="1" hidden="1" customWidth="1"/>
    <col min="5" max="5" width="1.28515625" style="1" hidden="1" customWidth="1"/>
    <col min="6" max="6" width="12.7109375" style="1" customWidth="1"/>
    <col min="7" max="8" width="13.140625" style="1" hidden="1" customWidth="1"/>
    <col min="9" max="9" width="10.7109375" style="1" hidden="1" customWidth="1"/>
    <col min="10" max="10" width="16.28515625" style="1" customWidth="1"/>
    <col min="11" max="11" width="10" style="1"/>
    <col min="12" max="12" width="45" style="1" customWidth="1"/>
    <col min="13" max="13" width="17.28515625" style="36" customWidth="1"/>
    <col min="14" max="14" width="16.7109375" style="36" customWidth="1"/>
    <col min="15" max="16" width="10" style="1"/>
    <col min="17" max="17" width="12.28515625" style="1" customWidth="1"/>
    <col min="18" max="18" width="14.5703125" style="1" customWidth="1"/>
    <col min="19" max="19" width="16.140625" style="1" customWidth="1"/>
    <col min="20" max="16384" width="10" style="1"/>
  </cols>
  <sheetData>
    <row r="1" spans="1:14" s="14" customFormat="1" ht="15">
      <c r="A1" s="41" t="s">
        <v>71</v>
      </c>
      <c r="B1" s="27"/>
      <c r="C1" s="26"/>
      <c r="D1" s="26"/>
      <c r="E1" s="26"/>
      <c r="F1" s="26"/>
      <c r="G1" s="26"/>
      <c r="H1" s="27"/>
      <c r="I1" s="27"/>
      <c r="J1" s="40"/>
      <c r="M1" s="49"/>
      <c r="N1" s="49"/>
    </row>
    <row r="2" spans="1:14" s="14" customFormat="1" ht="15">
      <c r="A2" s="18"/>
      <c r="C2" s="15"/>
      <c r="D2" s="15"/>
      <c r="E2" s="15"/>
      <c r="F2" s="15"/>
      <c r="J2" s="39"/>
      <c r="M2" s="49"/>
      <c r="N2" s="49"/>
    </row>
    <row r="3" spans="1:14" s="14" customFormat="1" ht="15">
      <c r="A3" s="32" t="s">
        <v>72</v>
      </c>
      <c r="C3" s="15"/>
      <c r="D3" s="15"/>
      <c r="E3" s="15"/>
      <c r="F3" s="15"/>
      <c r="J3" s="39"/>
      <c r="L3" s="16" t="s">
        <v>31</v>
      </c>
      <c r="M3" s="49"/>
      <c r="N3" s="49"/>
    </row>
    <row r="4" spans="1:14" s="14" customFormat="1">
      <c r="A4" s="65" t="s">
        <v>73</v>
      </c>
      <c r="B4" s="66"/>
      <c r="C4" s="66"/>
      <c r="D4" s="66"/>
      <c r="E4" s="66"/>
      <c r="F4" s="66"/>
      <c r="G4" s="66"/>
      <c r="H4" s="66"/>
      <c r="I4" s="66"/>
      <c r="J4" s="67"/>
      <c r="M4" s="49"/>
      <c r="N4" s="49"/>
    </row>
    <row r="5" spans="1:14" s="14" customFormat="1">
      <c r="A5" s="65"/>
      <c r="B5" s="66"/>
      <c r="C5" s="66"/>
      <c r="D5" s="66"/>
      <c r="E5" s="66"/>
      <c r="F5" s="66"/>
      <c r="G5" s="66"/>
      <c r="H5" s="66"/>
      <c r="I5" s="66"/>
      <c r="J5" s="67"/>
      <c r="M5" s="49"/>
      <c r="N5" s="49"/>
    </row>
    <row r="6" spans="1:14" s="14" customFormat="1">
      <c r="A6" s="65"/>
      <c r="B6" s="66"/>
      <c r="C6" s="66"/>
      <c r="D6" s="66"/>
      <c r="E6" s="66"/>
      <c r="F6" s="66"/>
      <c r="G6" s="66"/>
      <c r="H6" s="66"/>
      <c r="I6" s="66"/>
      <c r="J6" s="67"/>
      <c r="L6" s="14" t="s">
        <v>1</v>
      </c>
      <c r="M6" s="49"/>
      <c r="N6" s="49"/>
    </row>
    <row r="7" spans="1:14" s="14" customFormat="1" ht="13.15" customHeight="1">
      <c r="A7" s="65"/>
      <c r="B7" s="66"/>
      <c r="C7" s="66"/>
      <c r="D7" s="66"/>
      <c r="E7" s="66"/>
      <c r="F7" s="66"/>
      <c r="G7" s="66"/>
      <c r="H7" s="66"/>
      <c r="I7" s="66"/>
      <c r="J7" s="67"/>
      <c r="M7" s="49"/>
      <c r="N7" s="49"/>
    </row>
    <row r="8" spans="1:14" s="14" customFormat="1" ht="13.15" customHeight="1">
      <c r="A8" s="18"/>
      <c r="B8" s="55"/>
      <c r="C8" s="55"/>
      <c r="D8" s="55"/>
      <c r="E8" s="55"/>
      <c r="F8" s="55"/>
      <c r="G8" s="55"/>
      <c r="H8" s="55"/>
      <c r="I8" s="55"/>
      <c r="J8" s="56"/>
      <c r="M8" s="49"/>
      <c r="N8" s="49"/>
    </row>
    <row r="9" spans="1:14" s="14" customFormat="1" ht="13.15" customHeight="1">
      <c r="A9" s="18"/>
      <c r="B9" s="82" t="s">
        <v>32</v>
      </c>
      <c r="C9" s="55"/>
      <c r="D9" s="55"/>
      <c r="E9" s="55"/>
      <c r="F9" s="80" t="s">
        <v>36</v>
      </c>
      <c r="G9" s="55"/>
      <c r="H9" s="55"/>
      <c r="I9" s="55"/>
      <c r="J9" s="84" t="s">
        <v>74</v>
      </c>
      <c r="L9" s="15" t="s">
        <v>75</v>
      </c>
      <c r="M9" s="49"/>
      <c r="N9" s="49"/>
    </row>
    <row r="10" spans="1:14" s="14" customFormat="1" ht="15" customHeight="1">
      <c r="A10" s="18"/>
      <c r="B10" s="82"/>
      <c r="C10" s="15"/>
      <c r="D10" s="15"/>
      <c r="E10" s="15"/>
      <c r="F10" s="80"/>
      <c r="J10" s="84"/>
      <c r="M10" s="80" t="s">
        <v>36</v>
      </c>
      <c r="N10" s="80" t="s">
        <v>74</v>
      </c>
    </row>
    <row r="11" spans="1:14" s="11" customFormat="1" ht="15" customHeight="1">
      <c r="A11" s="13"/>
      <c r="B11" s="83"/>
      <c r="C11" s="48" t="s">
        <v>33</v>
      </c>
      <c r="D11" s="48" t="s">
        <v>34</v>
      </c>
      <c r="E11" s="48" t="s">
        <v>35</v>
      </c>
      <c r="F11" s="81"/>
      <c r="G11" s="59" t="s">
        <v>76</v>
      </c>
      <c r="H11" s="59" t="s">
        <v>77</v>
      </c>
      <c r="I11" s="59" t="s">
        <v>39</v>
      </c>
      <c r="J11" s="85"/>
      <c r="K11" s="53"/>
      <c r="L11" s="47" t="s">
        <v>32</v>
      </c>
      <c r="M11" s="81"/>
      <c r="N11" s="81"/>
    </row>
    <row r="12" spans="1:14">
      <c r="A12" s="6"/>
      <c r="B12" s="22" t="s">
        <v>50</v>
      </c>
      <c r="C12" s="10">
        <v>0.54</v>
      </c>
      <c r="D12" s="1">
        <v>12</v>
      </c>
      <c r="E12" s="1">
        <v>24</v>
      </c>
      <c r="F12" s="34">
        <f t="shared" ref="F12:F29" si="0">ABS((D12-E12)/E12)</f>
        <v>0.5</v>
      </c>
      <c r="G12" s="46">
        <v>100000</v>
      </c>
      <c r="H12" s="46">
        <v>190000</v>
      </c>
      <c r="I12" s="46">
        <f t="shared" ref="I12:I29" si="1">H12-G12</f>
        <v>90000</v>
      </c>
      <c r="J12" s="45">
        <f t="shared" ref="J12:J29" si="2">ABS((G12-H12)/H12)</f>
        <v>0.47368421052631576</v>
      </c>
      <c r="L12" s="60" t="s">
        <v>50</v>
      </c>
      <c r="M12" s="61">
        <v>0.58333333333333337</v>
      </c>
      <c r="N12" s="61">
        <v>0.56000000000000005</v>
      </c>
    </row>
    <row r="13" spans="1:14">
      <c r="A13" s="6"/>
      <c r="B13" s="22" t="s">
        <v>44</v>
      </c>
      <c r="C13" s="10">
        <v>0.8</v>
      </c>
      <c r="D13" s="1">
        <v>13</v>
      </c>
      <c r="E13" s="1">
        <v>24</v>
      </c>
      <c r="F13" s="34">
        <f t="shared" si="0"/>
        <v>0.45833333333333331</v>
      </c>
      <c r="G13" s="46">
        <v>110000</v>
      </c>
      <c r="H13" s="46">
        <v>250000</v>
      </c>
      <c r="I13" s="46">
        <f t="shared" si="1"/>
        <v>140000</v>
      </c>
      <c r="J13" s="45">
        <f t="shared" si="2"/>
        <v>0.56000000000000005</v>
      </c>
      <c r="L13" s="60" t="s">
        <v>44</v>
      </c>
      <c r="M13" s="61">
        <v>0.54166666666666663</v>
      </c>
      <c r="N13" s="61">
        <v>0.51515151515151514</v>
      </c>
    </row>
    <row r="14" spans="1:14">
      <c r="A14" s="6"/>
      <c r="B14" s="22" t="s">
        <v>57</v>
      </c>
      <c r="C14" s="10">
        <v>0.41</v>
      </c>
      <c r="D14" s="1">
        <v>12</v>
      </c>
      <c r="E14" s="1">
        <v>20</v>
      </c>
      <c r="F14" s="34">
        <f t="shared" si="0"/>
        <v>0.4</v>
      </c>
      <c r="G14" s="46">
        <v>100000</v>
      </c>
      <c r="H14" s="46">
        <v>150000</v>
      </c>
      <c r="I14" s="46">
        <f t="shared" si="1"/>
        <v>50000</v>
      </c>
      <c r="J14" s="45">
        <f t="shared" si="2"/>
        <v>0.33333333333333331</v>
      </c>
      <c r="L14" s="60" t="s">
        <v>57</v>
      </c>
      <c r="M14" s="61">
        <v>0.5</v>
      </c>
      <c r="N14" s="61">
        <v>0.50657894736842102</v>
      </c>
    </row>
    <row r="15" spans="1:14">
      <c r="A15" s="6"/>
      <c r="B15" s="22" t="s">
        <v>55</v>
      </c>
      <c r="C15" s="10">
        <v>0.54</v>
      </c>
      <c r="D15" s="1">
        <v>12</v>
      </c>
      <c r="E15" s="1">
        <v>18</v>
      </c>
      <c r="F15" s="34">
        <f t="shared" si="0"/>
        <v>0.33333333333333331</v>
      </c>
      <c r="G15" s="46">
        <v>100000</v>
      </c>
      <c r="H15" s="46">
        <v>160000</v>
      </c>
      <c r="I15" s="46">
        <f t="shared" si="1"/>
        <v>60000</v>
      </c>
      <c r="J15" s="45">
        <f t="shared" si="2"/>
        <v>0.375</v>
      </c>
      <c r="L15" s="60" t="s">
        <v>55</v>
      </c>
      <c r="M15" s="61">
        <v>0.5</v>
      </c>
      <c r="N15" s="61">
        <v>0.5</v>
      </c>
    </row>
    <row r="16" spans="1:14">
      <c r="A16" s="6"/>
      <c r="B16" s="22" t="s">
        <v>78</v>
      </c>
      <c r="C16" s="10">
        <v>0.67</v>
      </c>
      <c r="D16" s="1">
        <v>12</v>
      </c>
      <c r="E16" s="1">
        <v>24</v>
      </c>
      <c r="F16" s="34">
        <f t="shared" si="0"/>
        <v>0.5</v>
      </c>
      <c r="G16" s="46">
        <v>100000</v>
      </c>
      <c r="H16" s="46">
        <v>200000</v>
      </c>
      <c r="I16" s="46">
        <f t="shared" si="1"/>
        <v>100000</v>
      </c>
      <c r="J16" s="45">
        <f t="shared" si="2"/>
        <v>0.5</v>
      </c>
      <c r="L16" s="60" t="s">
        <v>78</v>
      </c>
      <c r="M16" s="61">
        <v>0.5</v>
      </c>
      <c r="N16" s="61">
        <v>0.5</v>
      </c>
    </row>
    <row r="17" spans="1:14">
      <c r="A17" s="6"/>
      <c r="B17" s="22" t="s">
        <v>79</v>
      </c>
      <c r="C17" s="10">
        <v>0.8</v>
      </c>
      <c r="D17" s="1">
        <v>15</v>
      </c>
      <c r="E17" s="1">
        <v>24</v>
      </c>
      <c r="F17" s="34">
        <f t="shared" si="0"/>
        <v>0.375</v>
      </c>
      <c r="G17" s="46">
        <v>120000</v>
      </c>
      <c r="H17" s="46">
        <v>170000</v>
      </c>
      <c r="I17" s="46">
        <f t="shared" si="1"/>
        <v>50000</v>
      </c>
      <c r="J17" s="45">
        <f t="shared" si="2"/>
        <v>0.29411764705882354</v>
      </c>
      <c r="L17" s="60" t="s">
        <v>79</v>
      </c>
      <c r="M17" s="61">
        <v>0.5</v>
      </c>
      <c r="N17" s="61">
        <v>0.5</v>
      </c>
    </row>
    <row r="18" spans="1:14">
      <c r="A18" s="6"/>
      <c r="B18" s="22" t="s">
        <v>54</v>
      </c>
      <c r="C18" s="10">
        <v>0.41</v>
      </c>
      <c r="D18" s="1">
        <v>12</v>
      </c>
      <c r="E18" s="1">
        <v>24</v>
      </c>
      <c r="F18" s="34">
        <f t="shared" si="0"/>
        <v>0.5</v>
      </c>
      <c r="G18" s="46">
        <v>100000</v>
      </c>
      <c r="H18" s="46">
        <v>162000</v>
      </c>
      <c r="I18" s="46">
        <f t="shared" si="1"/>
        <v>62000</v>
      </c>
      <c r="J18" s="45">
        <f t="shared" si="2"/>
        <v>0.38271604938271603</v>
      </c>
      <c r="L18" s="60" t="s">
        <v>54</v>
      </c>
      <c r="M18" s="61">
        <v>0.5</v>
      </c>
      <c r="N18" s="61">
        <v>0.47368421052631576</v>
      </c>
    </row>
    <row r="19" spans="1:14">
      <c r="A19" s="6"/>
      <c r="B19" s="22" t="s">
        <v>53</v>
      </c>
      <c r="C19" s="10">
        <v>0.53</v>
      </c>
      <c r="D19" s="1">
        <v>12</v>
      </c>
      <c r="E19" s="1">
        <v>24</v>
      </c>
      <c r="F19" s="34">
        <f t="shared" si="0"/>
        <v>0.5</v>
      </c>
      <c r="G19" s="46">
        <v>100000</v>
      </c>
      <c r="H19" s="46">
        <v>169000</v>
      </c>
      <c r="I19" s="46">
        <f t="shared" si="1"/>
        <v>69000</v>
      </c>
      <c r="J19" s="45">
        <f t="shared" si="2"/>
        <v>0.40828402366863903</v>
      </c>
      <c r="L19" s="60" t="s">
        <v>53</v>
      </c>
      <c r="M19" s="61">
        <v>0.5</v>
      </c>
      <c r="N19" s="61">
        <v>0.46</v>
      </c>
    </row>
    <row r="20" spans="1:14">
      <c r="A20" s="6"/>
      <c r="B20" s="22" t="s">
        <v>56</v>
      </c>
      <c r="C20" s="10">
        <v>0.52</v>
      </c>
      <c r="D20" s="1">
        <v>12</v>
      </c>
      <c r="E20" s="1">
        <v>24</v>
      </c>
      <c r="F20" s="34">
        <f t="shared" si="0"/>
        <v>0.5</v>
      </c>
      <c r="G20" s="46">
        <v>100000</v>
      </c>
      <c r="H20" s="46">
        <v>153000</v>
      </c>
      <c r="I20" s="46">
        <f t="shared" si="1"/>
        <v>53000</v>
      </c>
      <c r="J20" s="45">
        <f t="shared" si="2"/>
        <v>0.34640522875816993</v>
      </c>
      <c r="L20" s="60" t="s">
        <v>56</v>
      </c>
      <c r="M20" s="61">
        <v>0.5</v>
      </c>
      <c r="N20" s="61">
        <v>0.43229166666666669</v>
      </c>
    </row>
    <row r="21" spans="1:14">
      <c r="A21" s="6"/>
      <c r="B21" s="1" t="s">
        <v>49</v>
      </c>
      <c r="C21" s="10">
        <v>0.63</v>
      </c>
      <c r="D21" s="1">
        <v>12</v>
      </c>
      <c r="E21" s="1">
        <v>24</v>
      </c>
      <c r="F21" s="34">
        <f t="shared" si="0"/>
        <v>0.5</v>
      </c>
      <c r="G21" s="46">
        <v>100000</v>
      </c>
      <c r="H21" s="46">
        <v>200000</v>
      </c>
      <c r="I21" s="46">
        <f t="shared" si="1"/>
        <v>100000</v>
      </c>
      <c r="J21" s="45">
        <f t="shared" si="2"/>
        <v>0.5</v>
      </c>
      <c r="L21" s="31" t="s">
        <v>49</v>
      </c>
      <c r="M21" s="61">
        <v>0.5</v>
      </c>
      <c r="N21" s="61">
        <v>0.40828402366863903</v>
      </c>
    </row>
    <row r="22" spans="1:14">
      <c r="A22" s="6"/>
      <c r="B22" s="22" t="s">
        <v>60</v>
      </c>
      <c r="C22" s="10">
        <v>0.61</v>
      </c>
      <c r="D22" s="1">
        <v>12</v>
      </c>
      <c r="E22" s="1">
        <v>23</v>
      </c>
      <c r="F22" s="34">
        <f t="shared" si="0"/>
        <v>0.47826086956521741</v>
      </c>
      <c r="G22" s="46">
        <v>120000</v>
      </c>
      <c r="H22" s="46">
        <v>150000</v>
      </c>
      <c r="I22" s="46">
        <f t="shared" si="1"/>
        <v>30000</v>
      </c>
      <c r="J22" s="45">
        <f t="shared" si="2"/>
        <v>0.2</v>
      </c>
      <c r="L22" s="60" t="s">
        <v>60</v>
      </c>
      <c r="M22" s="61">
        <v>0.5</v>
      </c>
      <c r="N22" s="61">
        <v>0.38271604938271603</v>
      </c>
    </row>
    <row r="23" spans="1:14">
      <c r="A23" s="6"/>
      <c r="B23" s="22" t="s">
        <v>51</v>
      </c>
      <c r="C23" s="10">
        <v>0.73</v>
      </c>
      <c r="D23" s="1">
        <v>12</v>
      </c>
      <c r="E23" s="1">
        <v>24</v>
      </c>
      <c r="F23" s="34">
        <f t="shared" si="0"/>
        <v>0.5</v>
      </c>
      <c r="G23" s="46">
        <v>108000</v>
      </c>
      <c r="H23" s="46">
        <v>200000</v>
      </c>
      <c r="I23" s="46">
        <f t="shared" si="1"/>
        <v>92000</v>
      </c>
      <c r="J23" s="45">
        <f t="shared" si="2"/>
        <v>0.46</v>
      </c>
      <c r="L23" s="60" t="s">
        <v>51</v>
      </c>
      <c r="M23" s="61">
        <v>0.5</v>
      </c>
      <c r="N23" s="61">
        <v>0.375</v>
      </c>
    </row>
    <row r="24" spans="1:14">
      <c r="A24" s="6"/>
      <c r="B24" s="22" t="s">
        <v>59</v>
      </c>
      <c r="C24" s="10">
        <v>0.19</v>
      </c>
      <c r="D24" s="1">
        <v>10</v>
      </c>
      <c r="E24" s="1">
        <v>18</v>
      </c>
      <c r="F24" s="34">
        <f t="shared" si="0"/>
        <v>0.44444444444444442</v>
      </c>
      <c r="G24" s="46">
        <v>100000</v>
      </c>
      <c r="H24" s="46">
        <v>130000</v>
      </c>
      <c r="I24" s="46">
        <f t="shared" si="1"/>
        <v>30000</v>
      </c>
      <c r="J24" s="45">
        <f t="shared" si="2"/>
        <v>0.23076923076923078</v>
      </c>
      <c r="L24" s="60" t="s">
        <v>59</v>
      </c>
      <c r="M24" s="61">
        <v>0.47826086956521741</v>
      </c>
      <c r="N24" s="61">
        <v>0.34640522875816993</v>
      </c>
    </row>
    <row r="25" spans="1:14">
      <c r="A25" s="6"/>
      <c r="B25" s="22" t="s">
        <v>80</v>
      </c>
      <c r="C25" s="10">
        <v>0.72</v>
      </c>
      <c r="D25" s="1">
        <v>12</v>
      </c>
      <c r="E25" s="1">
        <v>24</v>
      </c>
      <c r="F25" s="34">
        <f t="shared" si="0"/>
        <v>0.5</v>
      </c>
      <c r="G25" s="46">
        <v>109000</v>
      </c>
      <c r="H25" s="46">
        <v>192000</v>
      </c>
      <c r="I25" s="46">
        <f t="shared" si="1"/>
        <v>83000</v>
      </c>
      <c r="J25" s="45">
        <f t="shared" si="2"/>
        <v>0.43229166666666669</v>
      </c>
      <c r="L25" s="60" t="s">
        <v>80</v>
      </c>
      <c r="M25" s="61">
        <v>0.45833333333333331</v>
      </c>
      <c r="N25" s="61">
        <v>0.33333333333333331</v>
      </c>
    </row>
    <row r="26" spans="1:14">
      <c r="A26" s="6"/>
      <c r="B26" s="22" t="s">
        <v>48</v>
      </c>
      <c r="C26" s="10">
        <v>0.66</v>
      </c>
      <c r="D26" s="1">
        <v>12</v>
      </c>
      <c r="E26" s="1">
        <v>24</v>
      </c>
      <c r="F26" s="34">
        <f t="shared" si="0"/>
        <v>0.5</v>
      </c>
      <c r="G26" s="46">
        <v>100000</v>
      </c>
      <c r="H26" s="46">
        <v>200000</v>
      </c>
      <c r="I26" s="46">
        <f t="shared" si="1"/>
        <v>100000</v>
      </c>
      <c r="J26" s="45">
        <f t="shared" si="2"/>
        <v>0.5</v>
      </c>
      <c r="L26" s="60" t="s">
        <v>48</v>
      </c>
      <c r="M26" s="61">
        <v>0.44444444444444442</v>
      </c>
      <c r="N26" s="61">
        <v>0.29411764705882354</v>
      </c>
    </row>
    <row r="27" spans="1:14">
      <c r="A27" s="6"/>
      <c r="B27" s="22" t="s">
        <v>45</v>
      </c>
      <c r="C27" s="10">
        <v>0.37</v>
      </c>
      <c r="D27" s="1">
        <v>10</v>
      </c>
      <c r="E27" s="1">
        <v>24</v>
      </c>
      <c r="F27" s="34">
        <f t="shared" si="0"/>
        <v>0.58333333333333337</v>
      </c>
      <c r="G27" s="46">
        <v>80000</v>
      </c>
      <c r="H27" s="46">
        <v>165000</v>
      </c>
      <c r="I27" s="46">
        <f t="shared" si="1"/>
        <v>85000</v>
      </c>
      <c r="J27" s="45">
        <f t="shared" si="2"/>
        <v>0.51515151515151514</v>
      </c>
      <c r="L27" s="60" t="s">
        <v>45</v>
      </c>
      <c r="M27" s="61">
        <v>0.4</v>
      </c>
      <c r="N27" s="61">
        <v>0.23076923076923078</v>
      </c>
    </row>
    <row r="28" spans="1:14">
      <c r="A28" s="6"/>
      <c r="B28" s="22" t="s">
        <v>61</v>
      </c>
      <c r="C28" s="10">
        <v>0.12</v>
      </c>
      <c r="D28" s="1">
        <v>9</v>
      </c>
      <c r="E28" s="1">
        <v>18</v>
      </c>
      <c r="F28" s="34">
        <f t="shared" si="0"/>
        <v>0.5</v>
      </c>
      <c r="G28" s="46">
        <v>110000</v>
      </c>
      <c r="H28" s="46">
        <v>125000</v>
      </c>
      <c r="I28" s="46">
        <f t="shared" si="1"/>
        <v>15000</v>
      </c>
      <c r="J28" s="45">
        <f t="shared" si="2"/>
        <v>0.12</v>
      </c>
      <c r="L28" s="60" t="s">
        <v>61</v>
      </c>
      <c r="M28" s="61">
        <v>0.375</v>
      </c>
      <c r="N28" s="61">
        <v>0.2</v>
      </c>
    </row>
    <row r="29" spans="1:14">
      <c r="A29" s="6"/>
      <c r="B29" s="22" t="s">
        <v>46</v>
      </c>
      <c r="C29" s="10">
        <v>0.37</v>
      </c>
      <c r="D29" s="1">
        <v>11</v>
      </c>
      <c r="E29" s="1">
        <v>24</v>
      </c>
      <c r="F29" s="34">
        <f t="shared" si="0"/>
        <v>0.54166666666666663</v>
      </c>
      <c r="G29" s="46">
        <v>75000</v>
      </c>
      <c r="H29" s="46">
        <v>152000</v>
      </c>
      <c r="I29" s="46">
        <f t="shared" si="1"/>
        <v>77000</v>
      </c>
      <c r="J29" s="45">
        <f t="shared" si="2"/>
        <v>0.50657894736842102</v>
      </c>
      <c r="L29" s="60" t="s">
        <v>46</v>
      </c>
      <c r="M29" s="61">
        <v>0.33333333333333331</v>
      </c>
      <c r="N29" s="61">
        <v>0.12</v>
      </c>
    </row>
    <row r="30" spans="1:14">
      <c r="A30" s="6"/>
      <c r="J30" s="5"/>
    </row>
    <row r="31" spans="1:14" ht="15">
      <c r="A31" s="23" t="s">
        <v>62</v>
      </c>
      <c r="J31" s="5"/>
    </row>
    <row r="32" spans="1:14" ht="15">
      <c r="A32" s="66" t="s">
        <v>81</v>
      </c>
      <c r="B32" s="66"/>
      <c r="C32" s="66"/>
      <c r="D32" s="66"/>
      <c r="E32" s="66"/>
      <c r="F32" s="66"/>
      <c r="G32" s="66"/>
      <c r="H32" s="66"/>
      <c r="I32" s="66"/>
      <c r="J32" s="67"/>
      <c r="L32" s="53" t="s">
        <v>43</v>
      </c>
    </row>
    <row r="33" spans="1:17" ht="16.899999999999999" customHeight="1">
      <c r="A33" s="66"/>
      <c r="B33" s="66"/>
      <c r="C33" s="66"/>
      <c r="D33" s="66"/>
      <c r="E33" s="66"/>
      <c r="F33" s="66"/>
      <c r="G33" s="66"/>
      <c r="H33" s="66"/>
      <c r="I33" s="66"/>
      <c r="J33" s="67"/>
      <c r="L33" s="31"/>
      <c r="M33" s="50"/>
      <c r="N33" s="50"/>
      <c r="O33" s="31"/>
      <c r="P33" s="42"/>
      <c r="Q33" s="42"/>
    </row>
    <row r="34" spans="1:17" ht="15" customHeight="1">
      <c r="A34" s="29" t="s">
        <v>64</v>
      </c>
      <c r="B34" s="66" t="s">
        <v>82</v>
      </c>
      <c r="C34" s="66"/>
      <c r="D34" s="66"/>
      <c r="E34" s="66"/>
      <c r="F34" s="66"/>
      <c r="G34" s="66"/>
      <c r="H34" s="66"/>
      <c r="I34" s="66"/>
      <c r="J34" s="67"/>
      <c r="L34" s="42"/>
      <c r="M34" s="51"/>
      <c r="N34" s="51"/>
      <c r="O34" s="42"/>
      <c r="P34" s="42"/>
      <c r="Q34" s="42"/>
    </row>
    <row r="35" spans="1:17" ht="15" customHeight="1">
      <c r="A35" s="29"/>
      <c r="B35" s="66"/>
      <c r="C35" s="66"/>
      <c r="D35" s="66"/>
      <c r="E35" s="66"/>
      <c r="F35" s="66"/>
      <c r="G35" s="66"/>
      <c r="H35" s="66"/>
      <c r="I35" s="66"/>
      <c r="J35" s="67"/>
      <c r="L35" s="44"/>
      <c r="M35" s="52"/>
      <c r="N35" s="52"/>
      <c r="O35" s="42"/>
      <c r="P35" s="42"/>
      <c r="Q35" s="42"/>
    </row>
    <row r="36" spans="1:17" ht="15" customHeight="1">
      <c r="A36" s="29"/>
      <c r="B36" s="66"/>
      <c r="C36" s="66"/>
      <c r="D36" s="66"/>
      <c r="E36" s="66"/>
      <c r="F36" s="66"/>
      <c r="G36" s="66"/>
      <c r="H36" s="66"/>
      <c r="I36" s="66"/>
      <c r="J36" s="67"/>
      <c r="L36" s="44"/>
      <c r="M36" s="52"/>
      <c r="N36" s="52"/>
      <c r="O36" s="42"/>
      <c r="P36" s="42"/>
      <c r="Q36" s="42"/>
    </row>
    <row r="37" spans="1:17" ht="15" customHeight="1">
      <c r="B37" s="66"/>
      <c r="C37" s="66"/>
      <c r="D37" s="66"/>
      <c r="E37" s="66"/>
      <c r="F37" s="66"/>
      <c r="G37" s="66"/>
      <c r="H37" s="66"/>
      <c r="I37" s="66"/>
      <c r="J37" s="67"/>
      <c r="L37" s="44"/>
      <c r="M37" s="52"/>
      <c r="N37" s="52"/>
      <c r="O37" s="42"/>
      <c r="P37" s="42"/>
      <c r="Q37" s="42"/>
    </row>
    <row r="38" spans="1:17" ht="15" customHeight="1">
      <c r="A38" s="29" t="s">
        <v>67</v>
      </c>
      <c r="B38" s="66" t="s">
        <v>83</v>
      </c>
      <c r="C38" s="66"/>
      <c r="D38" s="66"/>
      <c r="E38" s="66"/>
      <c r="F38" s="66"/>
      <c r="G38" s="66"/>
      <c r="H38" s="66"/>
      <c r="I38" s="66"/>
      <c r="J38" s="67"/>
      <c r="L38" s="42"/>
      <c r="M38" s="51"/>
      <c r="N38" s="51"/>
      <c r="O38" s="42"/>
      <c r="P38" s="42"/>
      <c r="Q38" s="42"/>
    </row>
    <row r="39" spans="1:17" ht="15" customHeight="1">
      <c r="A39" s="36"/>
      <c r="B39" s="66"/>
      <c r="C39" s="66"/>
      <c r="D39" s="66"/>
      <c r="E39" s="66"/>
      <c r="F39" s="66"/>
      <c r="G39" s="66"/>
      <c r="H39" s="66"/>
      <c r="I39" s="66"/>
      <c r="J39" s="67"/>
      <c r="L39" s="42"/>
      <c r="M39" s="51"/>
      <c r="N39" s="51"/>
      <c r="O39" s="42"/>
      <c r="P39" s="42"/>
      <c r="Q39" s="42"/>
    </row>
    <row r="40" spans="1:17" ht="15" customHeight="1">
      <c r="B40" s="66"/>
      <c r="C40" s="66"/>
      <c r="D40" s="66"/>
      <c r="E40" s="66"/>
      <c r="F40" s="66"/>
      <c r="G40" s="66"/>
      <c r="H40" s="66"/>
      <c r="I40" s="66"/>
      <c r="J40" s="67"/>
      <c r="L40" s="42"/>
      <c r="M40" s="51"/>
      <c r="N40" s="51"/>
      <c r="O40" s="42"/>
      <c r="P40" s="42"/>
      <c r="Q40" s="42"/>
    </row>
    <row r="41" spans="1:17" ht="15" customHeight="1">
      <c r="A41" s="6"/>
      <c r="B41" s="66"/>
      <c r="C41" s="66"/>
      <c r="D41" s="66"/>
      <c r="E41" s="66"/>
      <c r="F41" s="66"/>
      <c r="G41" s="66"/>
      <c r="H41" s="66"/>
      <c r="I41" s="66"/>
      <c r="J41" s="67"/>
      <c r="L41" s="31"/>
      <c r="M41" s="50"/>
      <c r="N41" s="50"/>
      <c r="O41" s="31"/>
      <c r="P41" s="42"/>
      <c r="Q41" s="42"/>
    </row>
    <row r="42" spans="1:17" ht="15" customHeight="1">
      <c r="A42" s="29" t="s">
        <v>69</v>
      </c>
      <c r="B42" s="66" t="s">
        <v>84</v>
      </c>
      <c r="C42" s="66"/>
      <c r="D42" s="66"/>
      <c r="E42" s="66"/>
      <c r="F42" s="66"/>
      <c r="G42" s="66"/>
      <c r="H42" s="66"/>
      <c r="I42" s="66"/>
      <c r="J42" s="67"/>
      <c r="L42" s="31"/>
      <c r="M42" s="50"/>
      <c r="N42" s="50"/>
      <c r="O42" s="31"/>
      <c r="P42" s="42"/>
      <c r="Q42" s="42"/>
    </row>
    <row r="43" spans="1:17" ht="15" customHeight="1">
      <c r="A43" s="29"/>
      <c r="B43" s="66"/>
      <c r="C43" s="66"/>
      <c r="D43" s="66"/>
      <c r="E43" s="66"/>
      <c r="F43" s="66"/>
      <c r="G43" s="66"/>
      <c r="H43" s="66"/>
      <c r="I43" s="66"/>
      <c r="J43" s="67"/>
      <c r="L43" s="31"/>
      <c r="M43" s="50"/>
      <c r="N43" s="50"/>
      <c r="O43" s="31"/>
      <c r="P43" s="42"/>
      <c r="Q43" s="42"/>
    </row>
    <row r="44" spans="1:17" ht="15" customHeight="1">
      <c r="A44" s="29" t="s">
        <v>85</v>
      </c>
      <c r="B44" s="66" t="s">
        <v>86</v>
      </c>
      <c r="C44" s="66"/>
      <c r="D44" s="66"/>
      <c r="E44" s="66"/>
      <c r="F44" s="66"/>
      <c r="G44" s="66"/>
      <c r="H44" s="66"/>
      <c r="I44" s="66"/>
      <c r="J44" s="67"/>
      <c r="L44" s="31"/>
      <c r="M44" s="50"/>
      <c r="N44" s="50"/>
      <c r="O44" s="31"/>
      <c r="P44" s="42"/>
      <c r="Q44" s="42"/>
    </row>
    <row r="45" spans="1:17" ht="15" customHeight="1">
      <c r="B45" s="66"/>
      <c r="C45" s="66"/>
      <c r="D45" s="66"/>
      <c r="E45" s="66"/>
      <c r="F45" s="66"/>
      <c r="G45" s="66"/>
      <c r="H45" s="66"/>
      <c r="I45" s="66"/>
      <c r="J45" s="67"/>
      <c r="L45" s="31"/>
      <c r="M45" s="50"/>
      <c r="N45" s="50"/>
      <c r="O45" s="31"/>
      <c r="P45" s="42"/>
      <c r="Q45" s="42"/>
    </row>
    <row r="46" spans="1:17">
      <c r="A46" s="29"/>
      <c r="J46" s="5"/>
      <c r="L46" s="31"/>
      <c r="M46" s="50"/>
      <c r="N46" s="50"/>
      <c r="O46" s="31"/>
      <c r="P46" s="42"/>
      <c r="Q46" s="42"/>
    </row>
    <row r="47" spans="1:17">
      <c r="A47" s="4"/>
      <c r="B47" s="3"/>
      <c r="C47" s="3"/>
      <c r="D47" s="3"/>
      <c r="E47" s="3"/>
      <c r="F47" s="3"/>
      <c r="G47" s="3"/>
      <c r="H47" s="3"/>
      <c r="I47" s="3"/>
      <c r="J47" s="2"/>
      <c r="L47" s="31"/>
      <c r="M47" s="50"/>
      <c r="N47" s="50"/>
      <c r="O47" s="31"/>
      <c r="P47" s="42"/>
      <c r="Q47" s="42"/>
    </row>
    <row r="48" spans="1:17">
      <c r="L48" s="31"/>
      <c r="M48" s="50"/>
      <c r="N48" s="50"/>
      <c r="O48" s="31"/>
      <c r="P48" s="42"/>
      <c r="Q48" s="42"/>
    </row>
    <row r="49" spans="2:17">
      <c r="L49" s="31"/>
      <c r="M49" s="50"/>
      <c r="N49" s="50"/>
      <c r="O49" s="31"/>
      <c r="P49" s="42"/>
      <c r="Q49" s="42"/>
    </row>
    <row r="50" spans="2:17">
      <c r="L50" s="31"/>
      <c r="M50" s="50"/>
      <c r="N50" s="50"/>
      <c r="O50" s="31"/>
      <c r="P50" s="42"/>
      <c r="Q50" s="42"/>
    </row>
    <row r="51" spans="2:17">
      <c r="L51" s="31"/>
      <c r="M51" s="50"/>
      <c r="N51" s="50"/>
      <c r="O51" s="31"/>
      <c r="P51" s="42"/>
      <c r="Q51" s="42"/>
    </row>
    <row r="52" spans="2:17">
      <c r="L52" s="31"/>
      <c r="M52" s="50"/>
      <c r="N52" s="50"/>
      <c r="O52" s="31"/>
      <c r="P52" s="42"/>
      <c r="Q52" s="42"/>
    </row>
    <row r="53" spans="2:17">
      <c r="L53" s="31"/>
      <c r="M53" s="50"/>
      <c r="N53" s="50"/>
      <c r="O53" s="31"/>
      <c r="P53" s="42"/>
      <c r="Q53" s="42"/>
    </row>
    <row r="54" spans="2:17">
      <c r="B54" s="43"/>
      <c r="C54" s="22"/>
      <c r="D54" s="22"/>
      <c r="E54" s="22"/>
      <c r="F54" s="22"/>
      <c r="G54" s="22"/>
      <c r="H54" s="22"/>
      <c r="I54" s="22"/>
      <c r="J54" s="22"/>
      <c r="L54" s="31"/>
      <c r="M54" s="50"/>
      <c r="N54" s="50"/>
      <c r="O54" s="31"/>
      <c r="P54" s="42"/>
      <c r="Q54" s="42"/>
    </row>
    <row r="55" spans="2:17">
      <c r="L55" s="31"/>
      <c r="M55" s="50"/>
      <c r="N55" s="50"/>
      <c r="O55" s="31"/>
      <c r="P55" s="42"/>
      <c r="Q55" s="42"/>
    </row>
    <row r="56" spans="2:17">
      <c r="L56" s="31"/>
      <c r="M56" s="50"/>
      <c r="N56" s="50"/>
      <c r="O56" s="31"/>
      <c r="P56" s="42"/>
      <c r="Q56" s="42"/>
    </row>
    <row r="57" spans="2:17">
      <c r="L57" s="31"/>
      <c r="M57" s="50"/>
      <c r="N57" s="50"/>
      <c r="O57" s="31"/>
      <c r="P57" s="42"/>
      <c r="Q57" s="42"/>
    </row>
    <row r="58" spans="2:17">
      <c r="L58" s="31"/>
      <c r="M58" s="50"/>
      <c r="N58" s="50"/>
      <c r="O58" s="31"/>
      <c r="P58" s="42"/>
      <c r="Q58" s="42"/>
    </row>
    <row r="59" spans="2:17">
      <c r="L59" s="31"/>
      <c r="M59" s="50"/>
      <c r="N59" s="50"/>
      <c r="O59" s="31"/>
      <c r="P59" s="42"/>
      <c r="Q59" s="42"/>
    </row>
    <row r="60" spans="2:17">
      <c r="L60" s="31"/>
      <c r="M60" s="50"/>
      <c r="N60" s="50"/>
      <c r="O60" s="31"/>
      <c r="P60" s="42"/>
      <c r="Q60" s="42"/>
    </row>
    <row r="61" spans="2:17">
      <c r="L61" s="31"/>
      <c r="M61" s="50"/>
      <c r="N61" s="50"/>
      <c r="O61" s="31"/>
      <c r="P61" s="42"/>
      <c r="Q61" s="42"/>
    </row>
    <row r="62" spans="2:17">
      <c r="L62" s="31"/>
      <c r="M62" s="50"/>
      <c r="N62" s="50"/>
      <c r="O62" s="31"/>
      <c r="P62" s="42"/>
      <c r="Q62" s="42"/>
    </row>
    <row r="63" spans="2:17">
      <c r="L63" s="31"/>
      <c r="M63" s="50"/>
      <c r="N63" s="50"/>
      <c r="O63" s="31"/>
      <c r="P63" s="42"/>
      <c r="Q63" s="42"/>
    </row>
    <row r="66" spans="12:17" ht="15">
      <c r="L66" s="53" t="s">
        <v>87</v>
      </c>
    </row>
    <row r="67" spans="12:17" ht="13.9" customHeight="1">
      <c r="L67" s="71" t="s">
        <v>89</v>
      </c>
      <c r="M67" s="71"/>
      <c r="N67" s="71"/>
      <c r="O67" s="71"/>
      <c r="P67" s="71"/>
      <c r="Q67" s="71"/>
    </row>
    <row r="68" spans="12:17">
      <c r="L68" s="71"/>
      <c r="M68" s="71"/>
      <c r="N68" s="71"/>
      <c r="O68" s="71"/>
      <c r="P68" s="71"/>
      <c r="Q68" s="71"/>
    </row>
    <row r="69" spans="12:17">
      <c r="L69" s="71"/>
      <c r="M69" s="71"/>
      <c r="N69" s="71"/>
      <c r="O69" s="71"/>
      <c r="P69" s="71"/>
      <c r="Q69" s="71"/>
    </row>
    <row r="70" spans="12:17">
      <c r="L70" s="71"/>
      <c r="M70" s="71"/>
      <c r="N70" s="71"/>
      <c r="O70" s="71"/>
      <c r="P70" s="71"/>
      <c r="Q70" s="71"/>
    </row>
    <row r="71" spans="12:17">
      <c r="L71" s="71"/>
      <c r="M71" s="71"/>
      <c r="N71" s="71"/>
      <c r="O71" s="71"/>
      <c r="P71" s="71"/>
      <c r="Q71" s="71"/>
    </row>
    <row r="72" spans="12:17">
      <c r="L72" s="71"/>
      <c r="M72" s="71"/>
      <c r="N72" s="71"/>
      <c r="O72" s="71"/>
      <c r="P72" s="71"/>
      <c r="Q72" s="71"/>
    </row>
    <row r="73" spans="12:17">
      <c r="L73" s="71"/>
      <c r="M73" s="71"/>
      <c r="N73" s="71"/>
      <c r="O73" s="71"/>
      <c r="P73" s="71"/>
      <c r="Q73" s="71"/>
    </row>
    <row r="76" spans="12:17" ht="15">
      <c r="L76" s="53" t="s">
        <v>88</v>
      </c>
    </row>
    <row r="77" spans="12:17" ht="13.9" customHeight="1">
      <c r="L77" s="71" t="s">
        <v>90</v>
      </c>
      <c r="M77" s="71"/>
      <c r="N77" s="71"/>
      <c r="O77" s="71"/>
      <c r="P77" s="71"/>
      <c r="Q77" s="71"/>
    </row>
    <row r="78" spans="12:17">
      <c r="L78" s="71"/>
      <c r="M78" s="71"/>
      <c r="N78" s="71"/>
      <c r="O78" s="71"/>
      <c r="P78" s="71"/>
      <c r="Q78" s="71"/>
    </row>
    <row r="79" spans="12:17">
      <c r="L79" s="71"/>
      <c r="M79" s="71"/>
      <c r="N79" s="71"/>
      <c r="O79" s="71"/>
      <c r="P79" s="71"/>
      <c r="Q79" s="71"/>
    </row>
    <row r="80" spans="12:17">
      <c r="L80" s="71"/>
      <c r="M80" s="71"/>
      <c r="N80" s="71"/>
      <c r="O80" s="71"/>
      <c r="P80" s="71"/>
      <c r="Q80" s="71"/>
    </row>
    <row r="81" spans="12:17">
      <c r="L81" s="71"/>
      <c r="M81" s="71"/>
      <c r="N81" s="71"/>
      <c r="O81" s="71"/>
      <c r="P81" s="71"/>
      <c r="Q81" s="71"/>
    </row>
    <row r="82" spans="12:17">
      <c r="L82" s="71"/>
      <c r="M82" s="71"/>
      <c r="N82" s="71"/>
      <c r="O82" s="71"/>
      <c r="P82" s="71"/>
      <c r="Q82" s="71"/>
    </row>
    <row r="83" spans="12:17">
      <c r="L83" s="71"/>
      <c r="M83" s="71"/>
      <c r="N83" s="71"/>
      <c r="O83" s="71"/>
      <c r="P83" s="71"/>
      <c r="Q83" s="71"/>
    </row>
    <row r="84" spans="12:17">
      <c r="L84" s="71"/>
      <c r="M84" s="71"/>
      <c r="N84" s="71"/>
      <c r="O84" s="71"/>
      <c r="P84" s="71"/>
      <c r="Q84" s="71"/>
    </row>
    <row r="85" spans="12:17">
      <c r="L85" s="71"/>
      <c r="M85" s="71"/>
      <c r="N85" s="71"/>
      <c r="O85" s="71"/>
      <c r="P85" s="71"/>
      <c r="Q85" s="71"/>
    </row>
  </sheetData>
  <sortState ref="N12:N29">
    <sortCondition descending="1" ref="N12"/>
  </sortState>
  <mergeCells count="13">
    <mergeCell ref="L67:Q73"/>
    <mergeCell ref="L77:Q85"/>
    <mergeCell ref="N10:N11"/>
    <mergeCell ref="A4:J7"/>
    <mergeCell ref="M10:M11"/>
    <mergeCell ref="B38:J41"/>
    <mergeCell ref="B42:J43"/>
    <mergeCell ref="B44:J45"/>
    <mergeCell ref="A32:J33"/>
    <mergeCell ref="B9:B11"/>
    <mergeCell ref="B34:J37"/>
    <mergeCell ref="F9:F11"/>
    <mergeCell ref="J9:J11"/>
  </mergeCells>
  <pageMargins left="0.7" right="0.7" top="0.75" bottom="0.75" header="0.3" footer="0.3"/>
  <pageSetup orientation="portrait" horizontalDpi="360" verticalDpi="36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507756E0186B458FD8B4663F7AE7EF" ma:contentTypeVersion="10" ma:contentTypeDescription="Create a new document." ma:contentTypeScope="" ma:versionID="2dfd42a447c851a2483348132cd1549a">
  <xsd:schema xmlns:xsd="http://www.w3.org/2001/XMLSchema" xmlns:xs="http://www.w3.org/2001/XMLSchema" xmlns:p="http://schemas.microsoft.com/office/2006/metadata/properties" xmlns:ns3="3f9a9a9b-47b7-40d7-866d-e0f90d7684b3" targetNamespace="http://schemas.microsoft.com/office/2006/metadata/properties" ma:root="true" ma:fieldsID="b074115103e5b9f3097322d4731c7907" ns3:_="">
    <xsd:import namespace="3f9a9a9b-47b7-40d7-866d-e0f90d7684b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9a9a9b-47b7-40d7-866d-e0f90d7684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BC0C6C-DC36-4E8F-B6A8-A9E72632A4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9a9a9b-47b7-40d7-866d-e0f90d7684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37AF10-B6A3-414F-9E9D-0C432D11675C}">
  <ds:schemaRefs>
    <ds:schemaRef ds:uri="http://schemas.microsoft.com/sharepoint/v3/contenttype/forms"/>
  </ds:schemaRefs>
</ds:datastoreItem>
</file>

<file path=customXml/itemProps3.xml><?xml version="1.0" encoding="utf-8"?>
<ds:datastoreItem xmlns:ds="http://schemas.openxmlformats.org/officeDocument/2006/customXml" ds:itemID="{D468E7C6-4DF0-4E45-A1A5-3C35F401A3B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DA7 Example</vt:lpstr>
      <vt:lpstr>DA7.1 Template</vt:lpstr>
      <vt:lpstr>DA7.2 Template</vt:lpstr>
      <vt:lpstr>'DA7.2 Template'!Print_Area</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2020-10-27T12:09:02Z</dcterms:created>
  <dcterms:modified xsi:type="dcterms:W3CDTF">2021-09-03T22:53:04Z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0x0101009B507756E0186B458FD8B4663F7AE7EF</vt:lpwstr>
  </property>
</Properties>
</file>